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55" yWindow="465" windowWidth="24735" windowHeight="15540"/>
  </bookViews>
  <sheets>
    <sheet name="Sheet1" sheetId="1" r:id="rId1"/>
    <sheet name="ACCHS" sheetId="2" r:id="rId2"/>
    <sheet name="Airport" sheetId="3" r:id="rId3"/>
    <sheet name="ACVSA" sheetId="4" r:id="rId4"/>
    <sheet name="BFIA" sheetId="5" r:id="rId5"/>
    <sheet name="Cleaning" sheetId="6" r:id="rId6"/>
    <sheet name="Clerks" sheetId="7" r:id="rId7"/>
    <sheet name="DryCleaning" sheetId="8" r:id="rId8"/>
    <sheet name="EdServSchool(General)" sheetId="9" r:id="rId9"/>
    <sheet name="ElecPower" sheetId="11" r:id="rId10"/>
    <sheet name="Graphic Arts" sheetId="12" r:id="rId11"/>
    <sheet name="EdServPSA" sheetId="10" r:id="rId12"/>
    <sheet name="HealthProf" sheetId="13" r:id="rId13"/>
    <sheet name="HorseGrey" sheetId="14" r:id="rId14"/>
    <sheet name="RealEstate" sheetId="15" r:id="rId15"/>
    <sheet name="Sugar" sheetId="16" r:id="rId16"/>
    <sheet name="Textile" sheetId="17" r:id="rId17"/>
    <sheet name="Timber" sheetId="18" r:id="rId18"/>
    <sheet name="Wool" sheetId="20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0" l="1"/>
  <c r="B10" i="20"/>
  <c r="B11" i="18"/>
  <c r="B10" i="18"/>
  <c r="B14" i="17"/>
  <c r="B13" i="16"/>
  <c r="B13" i="15"/>
  <c r="B12" i="15"/>
  <c r="B11" i="15"/>
  <c r="B16" i="14"/>
  <c r="B15" i="14"/>
  <c r="B14" i="13"/>
  <c r="B15" i="10"/>
  <c r="B16" i="10"/>
  <c r="B15" i="12"/>
  <c r="B14" i="12"/>
  <c r="B13" i="12"/>
  <c r="B12" i="12"/>
  <c r="B11" i="12"/>
  <c r="B9" i="11"/>
  <c r="B15" i="9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B14" i="9"/>
  <c r="B16" i="8"/>
  <c r="B17" i="7"/>
  <c r="H18" i="1" l="1"/>
  <c r="H14" i="1"/>
  <c r="H10" i="1"/>
  <c r="H6" i="1"/>
  <c r="K16" i="1"/>
  <c r="K12" i="1"/>
  <c r="K8" i="1"/>
  <c r="K4" i="1"/>
  <c r="N18" i="1"/>
  <c r="N14" i="1"/>
  <c r="N10" i="1"/>
  <c r="N6" i="1"/>
  <c r="Q16" i="1"/>
  <c r="Q12" i="1"/>
  <c r="Q8" i="1"/>
  <c r="Q4" i="1"/>
  <c r="T18" i="1"/>
  <c r="U18" i="1" s="1"/>
  <c r="T14" i="1"/>
  <c r="U14" i="1" s="1"/>
  <c r="T10" i="1"/>
  <c r="U10" i="1" s="1"/>
  <c r="B15" i="5" s="1"/>
  <c r="T2" i="1"/>
  <c r="U2" i="1" s="1"/>
  <c r="B17" i="4" s="1"/>
  <c r="Q2" i="1"/>
  <c r="R2" i="1" s="1"/>
  <c r="B16" i="4" s="1"/>
  <c r="N2" i="1"/>
  <c r="O2" i="1" s="1"/>
  <c r="K2" i="1"/>
  <c r="L2" i="1" s="1"/>
  <c r="H2" i="1"/>
  <c r="I2" i="1" s="1"/>
  <c r="D2" i="1"/>
  <c r="E2" i="1" s="1"/>
  <c r="F2" i="1" s="1"/>
  <c r="C19" i="1"/>
  <c r="C18" i="1"/>
  <c r="E18" i="1" s="1"/>
  <c r="C17" i="1"/>
  <c r="C16" i="1"/>
  <c r="E16" i="1" s="1"/>
  <c r="C15" i="1"/>
  <c r="C14" i="1"/>
  <c r="E14" i="1" s="1"/>
  <c r="C13" i="1"/>
  <c r="C12" i="1"/>
  <c r="E12" i="1" s="1"/>
  <c r="C11" i="1"/>
  <c r="C10" i="1"/>
  <c r="E10" i="1" s="1"/>
  <c r="C9" i="1"/>
  <c r="C8" i="1"/>
  <c r="E8" i="1" s="1"/>
  <c r="C7" i="1"/>
  <c r="C6" i="1"/>
  <c r="E6" i="1" s="1"/>
  <c r="C5" i="1"/>
  <c r="C4" i="1"/>
  <c r="E4" i="1" s="1"/>
  <c r="C3" i="1"/>
  <c r="E3" i="1" l="1"/>
  <c r="H3" i="1"/>
  <c r="K3" i="1"/>
  <c r="N3" i="1"/>
  <c r="Q3" i="1"/>
  <c r="E5" i="1"/>
  <c r="H5" i="1"/>
  <c r="K5" i="1"/>
  <c r="N5" i="1"/>
  <c r="Q5" i="1"/>
  <c r="E7" i="1"/>
  <c r="H7" i="1"/>
  <c r="K7" i="1"/>
  <c r="N7" i="1"/>
  <c r="Q7" i="1"/>
  <c r="E9" i="1"/>
  <c r="H9" i="1"/>
  <c r="K9" i="1"/>
  <c r="N9" i="1"/>
  <c r="Q9" i="1"/>
  <c r="T9" i="1"/>
  <c r="U9" i="1" s="1"/>
  <c r="B16" i="2" s="1"/>
  <c r="E11" i="1"/>
  <c r="H11" i="1"/>
  <c r="K11" i="1"/>
  <c r="N11" i="1"/>
  <c r="Q11" i="1"/>
  <c r="T11" i="1"/>
  <c r="U11" i="1" s="1"/>
  <c r="E13" i="1"/>
  <c r="H13" i="1"/>
  <c r="K13" i="1"/>
  <c r="N13" i="1"/>
  <c r="Q13" i="1"/>
  <c r="T13" i="1"/>
  <c r="U13" i="1" s="1"/>
  <c r="B16" i="6" s="1"/>
  <c r="E15" i="1"/>
  <c r="H15" i="1"/>
  <c r="K15" i="1"/>
  <c r="N15" i="1"/>
  <c r="Q15" i="1"/>
  <c r="T15" i="1"/>
  <c r="U15" i="1" s="1"/>
  <c r="E17" i="1"/>
  <c r="H17" i="1"/>
  <c r="K17" i="1"/>
  <c r="N17" i="1"/>
  <c r="Q17" i="1"/>
  <c r="T17" i="1"/>
  <c r="U17" i="1" s="1"/>
  <c r="E19" i="1"/>
  <c r="H19" i="1"/>
  <c r="K19" i="1"/>
  <c r="N19" i="1"/>
  <c r="Q19" i="1"/>
  <c r="T19" i="1"/>
  <c r="U19" i="1" s="1"/>
  <c r="T3" i="1"/>
  <c r="U3" i="1" s="1"/>
  <c r="T5" i="1"/>
  <c r="U5" i="1" s="1"/>
  <c r="T7" i="1"/>
  <c r="U7" i="1" s="1"/>
  <c r="T4" i="1"/>
  <c r="U4" i="1" s="1"/>
  <c r="T6" i="1"/>
  <c r="U6" i="1" s="1"/>
  <c r="B14" i="3" s="1"/>
  <c r="T8" i="1"/>
  <c r="U8" i="1" s="1"/>
  <c r="T12" i="1"/>
  <c r="U12" i="1" s="1"/>
  <c r="T16" i="1"/>
  <c r="U16" i="1" s="1"/>
  <c r="Q6" i="1"/>
  <c r="Q10" i="1"/>
  <c r="Q14" i="1"/>
  <c r="Q18" i="1"/>
  <c r="N4" i="1"/>
  <c r="N8" i="1"/>
  <c r="N12" i="1"/>
  <c r="N16" i="1"/>
  <c r="K6" i="1"/>
  <c r="K10" i="1"/>
  <c r="K14" i="1"/>
  <c r="K18" i="1"/>
  <c r="H4" i="1"/>
  <c r="H8" i="1"/>
  <c r="H12" i="1"/>
  <c r="H16" i="1"/>
</calcChain>
</file>

<file path=xl/sharedStrings.xml><?xml version="1.0" encoding="utf-8"?>
<sst xmlns="http://schemas.openxmlformats.org/spreadsheetml/2006/main" count="138" uniqueCount="68">
  <si>
    <t>C14/NMW</t>
  </si>
  <si>
    <t>C13</t>
  </si>
  <si>
    <t>C12</t>
  </si>
  <si>
    <t>C11</t>
  </si>
  <si>
    <t>C10</t>
  </si>
  <si>
    <t>Unique1</t>
  </si>
  <si>
    <t>Unique2</t>
  </si>
  <si>
    <t>Unique3</t>
  </si>
  <si>
    <t>UniqueA</t>
  </si>
  <si>
    <t>Unique2A</t>
  </si>
  <si>
    <t>Unique2B</t>
  </si>
  <si>
    <t>Unique2C</t>
  </si>
  <si>
    <t>UniqueAA</t>
  </si>
  <si>
    <t>Unique1A</t>
  </si>
  <si>
    <t>Unique4</t>
  </si>
  <si>
    <t>WoolA</t>
  </si>
  <si>
    <t>WoolC</t>
  </si>
  <si>
    <t>WoolB</t>
  </si>
  <si>
    <t>Under 16</t>
  </si>
  <si>
    <t>Indexed Under16</t>
  </si>
  <si>
    <t>Rounded Indexed Under 16</t>
  </si>
  <si>
    <t>Relativity to C14/NMW</t>
  </si>
  <si>
    <t>Indexed 16</t>
  </si>
  <si>
    <t>Rounded Indexed 16</t>
  </si>
  <si>
    <t>Indexed 17</t>
  </si>
  <si>
    <t>Rounded Indexed 17</t>
  </si>
  <si>
    <t>Indexed 18</t>
  </si>
  <si>
    <t>Rounded Indexed 18</t>
  </si>
  <si>
    <t>Indexed 19</t>
  </si>
  <si>
    <t>Roudned Indexed 19</t>
  </si>
  <si>
    <t>Indexed 20</t>
  </si>
  <si>
    <t>Rounded Indexed 20</t>
  </si>
  <si>
    <t>16 and Under</t>
  </si>
  <si>
    <t>Current</t>
  </si>
  <si>
    <t>Proposed</t>
  </si>
  <si>
    <t>Under 18</t>
  </si>
  <si>
    <t>16 or under</t>
  </si>
  <si>
    <t>16 ior under</t>
  </si>
  <si>
    <t>Under 17</t>
  </si>
  <si>
    <t>Propoosed</t>
  </si>
  <si>
    <t>18 and under</t>
  </si>
  <si>
    <t>Under 19</t>
  </si>
  <si>
    <t>[Field]</t>
  </si>
  <si>
    <t>Current:</t>
  </si>
  <si>
    <t>16 and under</t>
  </si>
  <si>
    <t>17 or under</t>
  </si>
  <si>
    <t>Adult Rate</t>
  </si>
  <si>
    <t>Aligns to ACVSA introductory, Dry cleaning level 1, Horse&amp; Greyhound (on commenement)</t>
  </si>
  <si>
    <t>Aligns to Wool Storage &amp; Sampling, Wool Industry Worker Level 1 (Wool storage) and Level 1 (Skin &amp; Hide)</t>
  </si>
  <si>
    <t>Aligns to ACVSA Level 1, Dry Cleaning Level 2, Horse &amp; Greyhound Stablehand Grade 1 (afer 3 months), EdServSchools(General Staff) Level 1.1, Graphic Arts level2, Timber Inudstry Level 2</t>
  </si>
  <si>
    <t>Aligns to Electrical Power Level 1 Grade 1 / Admin Grade 1</t>
  </si>
  <si>
    <t>Aligns to Airport Employees Level 1 Ground Services</t>
  </si>
  <si>
    <t>Aligns to level 3 Dry Cleaning, Wool Industry Worker Level 1 (Wool testing) after 3 months, Wool Industry Worker Level 1 (Skin and Hide Stores) after 3 months.</t>
  </si>
  <si>
    <t>Aligns to Real Estate Employee Level 1 (Associate Level, first 12 months).</t>
  </si>
  <si>
    <t>Aligns to ABCCHA Dental Assistant Grade 1</t>
  </si>
  <si>
    <t>Aligns to Banking and Finance Level 1, Clerks Level 1 Year 1, EdServices(PSA) Level 1.1, Health Professionals Level 1 Support Services</t>
  </si>
  <si>
    <t xml:space="preserve">Aligns to Wool Storage &amp; Sampling Wool Industry Worker Level 1 (Skin &amp; Hide) After 12 months / Wool Industry Worker Level 2 (Wool Testing / Wool Storage) </t>
  </si>
  <si>
    <t>Aligns to Airport Employees Level 2 Ground Services</t>
  </si>
  <si>
    <t>Aligns to Level 1 Cleaning Services Employee</t>
  </si>
  <si>
    <t>Aligns to EdServ(Schools General Staff) level 1.2, Graphic Arts Level 3, TCF General Skill Level 2.</t>
  </si>
  <si>
    <t>Aligns to ACCHS Dental Assistant Grade 2</t>
  </si>
  <si>
    <t>Aligns to Wool Storage &amp; Sampling Wool Industry Worker Level Level 2 (Skin &amp; Hide Stores) / Wool Industry Worker Level 3 (Wool testing) / Wool Indstry Worker Level 3 (Wool Storage).</t>
  </si>
  <si>
    <t>Aligns to Graphic Arts Level 4</t>
  </si>
  <si>
    <t>Aligns to Sugar Industry (Field) CP2 Level 2</t>
  </si>
  <si>
    <t>Wage Code (See legend below)</t>
  </si>
  <si>
    <t>Legend - How wage codes above relate to the wages indentified in Tables 1 &amp; 2 of the FWC Background Paper:</t>
  </si>
  <si>
    <t>Is mentioned purely for comparisson purposes</t>
  </si>
  <si>
    <t>Rates should not fall backwards with age, views of the parties should be sought.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</si>
</sst>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/>
    <xf numFmtId="0" fontId="0" fillId="2" borderId="0" xfId="0" applyFill="1"/>
    <xf numFmtId="164" fontId="0" fillId="2" borderId="0" xfId="0" applyNumberFormat="1" applyFill="1"/>
    <xf numFmtId="0" fontId="0" fillId="0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0" fontId="2" fillId="2" borderId="0" xfId="0" applyFont="1" applyFill="1" applyAlignment="1">
      <alignment wrapText="1"/>
    </xf>
    <xf numFmtId="0" fontId="3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tabSelected="1" zoomScale="135" zoomScaleNormal="168" workbookViewId="0">
      <selection activeCell="G1" sqref="G1"/>
    </sheetView>
  </sheetViews>
  <sheetFormatPr defaultColWidth="11" defaultRowHeight="15.75" x14ac:dyDescent="0.25"/>
  <cols>
    <col min="6" max="6" width="11.625" style="4" bestFit="1" customWidth="1"/>
    <col min="9" max="9" width="11.625" style="4" bestFit="1" customWidth="1"/>
    <col min="12" max="12" width="11.625" style="4" bestFit="1" customWidth="1"/>
    <col min="15" max="15" width="12.625" style="4" bestFit="1" customWidth="1"/>
    <col min="18" max="18" width="12.625" style="4" bestFit="1" customWidth="1"/>
    <col min="21" max="21" width="11.625" style="4" bestFit="1" customWidth="1"/>
  </cols>
  <sheetData>
    <row r="1" spans="1:24" ht="47.25" x14ac:dyDescent="0.25">
      <c r="A1" s="7" t="s">
        <v>64</v>
      </c>
      <c r="B1" s="8" t="s">
        <v>46</v>
      </c>
      <c r="C1" s="7" t="s">
        <v>21</v>
      </c>
      <c r="D1" s="7" t="s">
        <v>18</v>
      </c>
      <c r="E1" s="7" t="s">
        <v>19</v>
      </c>
      <c r="F1" s="9" t="s">
        <v>20</v>
      </c>
      <c r="G1" s="7">
        <v>16</v>
      </c>
      <c r="H1" s="7" t="s">
        <v>22</v>
      </c>
      <c r="I1" s="9" t="s">
        <v>23</v>
      </c>
      <c r="J1" s="7">
        <v>17</v>
      </c>
      <c r="K1" s="7" t="s">
        <v>24</v>
      </c>
      <c r="L1" s="9" t="s">
        <v>25</v>
      </c>
      <c r="M1" s="7">
        <v>18</v>
      </c>
      <c r="N1" s="7" t="s">
        <v>26</v>
      </c>
      <c r="O1" s="9" t="s">
        <v>27</v>
      </c>
      <c r="P1" s="7">
        <v>19</v>
      </c>
      <c r="Q1" s="7" t="s">
        <v>28</v>
      </c>
      <c r="R1" s="9" t="s">
        <v>29</v>
      </c>
      <c r="S1" s="7">
        <v>20</v>
      </c>
      <c r="T1" s="7" t="s">
        <v>30</v>
      </c>
      <c r="U1" s="9" t="s">
        <v>31</v>
      </c>
      <c r="V1" s="1"/>
      <c r="W1" s="1"/>
      <c r="X1" s="1"/>
    </row>
    <row r="2" spans="1:24" x14ac:dyDescent="0.25">
      <c r="A2" t="s">
        <v>0</v>
      </c>
      <c r="B2">
        <v>719.2</v>
      </c>
      <c r="C2">
        <v>100</v>
      </c>
      <c r="D2">
        <f>36.8</f>
        <v>36.799999999999997</v>
      </c>
      <c r="E2">
        <f t="shared" ref="E2:E19" si="0">(D2/C2)*100</f>
        <v>36.799999999999997</v>
      </c>
      <c r="F2" s="4">
        <f>E2</f>
        <v>36.799999999999997</v>
      </c>
      <c r="G2">
        <v>47.3</v>
      </c>
      <c r="H2">
        <f>(G2/C2)*100</f>
        <v>47.3</v>
      </c>
      <c r="I2" s="4">
        <f>H2</f>
        <v>47.3</v>
      </c>
      <c r="J2">
        <v>57.8</v>
      </c>
      <c r="K2">
        <f>(J2/C2)*100</f>
        <v>57.8</v>
      </c>
      <c r="L2" s="4">
        <f>K2</f>
        <v>57.8</v>
      </c>
      <c r="M2">
        <v>68.3</v>
      </c>
      <c r="N2">
        <f>(M2/C2)*100</f>
        <v>68.3</v>
      </c>
      <c r="O2" s="4">
        <f>N2</f>
        <v>68.3</v>
      </c>
      <c r="P2">
        <v>82.5</v>
      </c>
      <c r="Q2">
        <f>(P2/C2)*100</f>
        <v>82.5</v>
      </c>
      <c r="R2" s="4">
        <f>Q2</f>
        <v>82.5</v>
      </c>
      <c r="S2">
        <v>97.7</v>
      </c>
      <c r="T2">
        <f>(S2/C2)*100</f>
        <v>97.7</v>
      </c>
      <c r="U2" s="4">
        <f>T2</f>
        <v>97.7</v>
      </c>
    </row>
    <row r="3" spans="1:24" x14ac:dyDescent="0.25">
      <c r="A3" t="s">
        <v>15</v>
      </c>
      <c r="B3">
        <v>735.9</v>
      </c>
      <c r="C3">
        <f>(B3/B2)*100</f>
        <v>102.32202447163515</v>
      </c>
      <c r="D3">
        <v>36.799999999999997</v>
      </c>
      <c r="E3">
        <f t="shared" si="0"/>
        <v>35.964886533496397</v>
      </c>
      <c r="F3" s="5">
        <f t="shared" ref="F3:F19" si="1">ROUNDUP(E3, 1)</f>
        <v>36</v>
      </c>
      <c r="G3">
        <v>47.3</v>
      </c>
      <c r="H3">
        <f t="shared" ref="H3:H19" si="2">(G3/C3)*100</f>
        <v>46.22660687593423</v>
      </c>
      <c r="I3" s="5">
        <f t="shared" ref="I3:I19" si="3">ROUNDUP(H3, 1)</f>
        <v>46.300000000000004</v>
      </c>
      <c r="J3">
        <v>57.8</v>
      </c>
      <c r="K3">
        <f t="shared" ref="K3:K19" si="4">(J3/C3)*100</f>
        <v>56.488327218372056</v>
      </c>
      <c r="L3" s="5">
        <f t="shared" ref="L3:L19" si="5">ROUNDUP(K3, 1)</f>
        <v>56.5</v>
      </c>
      <c r="M3">
        <v>68.3</v>
      </c>
      <c r="N3">
        <f t="shared" ref="N3:N19" si="6">(M3/C3)*100</f>
        <v>66.75004756080989</v>
      </c>
      <c r="O3" s="5">
        <f t="shared" ref="O3:O19" si="7">ROUNDUP(N3, 1)</f>
        <v>66.8</v>
      </c>
      <c r="P3">
        <v>82.5</v>
      </c>
      <c r="Q3">
        <f t="shared" ref="Q3:Q19" si="8">(P3/C3)*100</f>
        <v>80.627802690582968</v>
      </c>
      <c r="R3" s="5">
        <f>ROUNDUP(Q3, 1)</f>
        <v>80.699999999999989</v>
      </c>
      <c r="S3" s="2">
        <v>97.7</v>
      </c>
      <c r="T3">
        <f t="shared" ref="T3:T19" si="9">(S3/C3)*100</f>
        <v>95.482864519635825</v>
      </c>
      <c r="U3" s="5">
        <f>ROUNDUP(T3, 1)</f>
        <v>95.5</v>
      </c>
    </row>
    <row r="4" spans="1:24" x14ac:dyDescent="0.25">
      <c r="A4" t="s">
        <v>1</v>
      </c>
      <c r="B4">
        <v>739.9</v>
      </c>
      <c r="C4">
        <f>(B4/B2)*100</f>
        <v>102.87819799777529</v>
      </c>
      <c r="D4">
        <v>36.799999999999997</v>
      </c>
      <c r="E4">
        <f t="shared" si="0"/>
        <v>35.770455466954999</v>
      </c>
      <c r="F4" s="5">
        <f t="shared" si="1"/>
        <v>35.800000000000004</v>
      </c>
      <c r="G4">
        <v>47.3</v>
      </c>
      <c r="H4">
        <f t="shared" si="2"/>
        <v>45.976699553993789</v>
      </c>
      <c r="I4" s="5">
        <f t="shared" si="3"/>
        <v>46</v>
      </c>
      <c r="J4">
        <v>57.8</v>
      </c>
      <c r="K4">
        <f t="shared" si="4"/>
        <v>56.18294364103258</v>
      </c>
      <c r="L4" s="5">
        <f t="shared" si="5"/>
        <v>56.2</v>
      </c>
      <c r="M4">
        <v>68.3</v>
      </c>
      <c r="N4">
        <f t="shared" si="6"/>
        <v>66.389187728071377</v>
      </c>
      <c r="O4" s="5">
        <f t="shared" si="7"/>
        <v>66.399999999999991</v>
      </c>
      <c r="P4">
        <v>82.5</v>
      </c>
      <c r="Q4">
        <f t="shared" si="8"/>
        <v>80.191917826733359</v>
      </c>
      <c r="R4" s="5">
        <f t="shared" ref="R4:R19" si="10">ROUNDUP(Q4, 1)</f>
        <v>80.199999999999989</v>
      </c>
      <c r="S4">
        <v>97.7</v>
      </c>
      <c r="T4">
        <f t="shared" si="9"/>
        <v>94.966671171779993</v>
      </c>
      <c r="U4" s="5">
        <f t="shared" ref="U4:U19" si="11">ROUNDUP(T4, 1)</f>
        <v>95</v>
      </c>
    </row>
    <row r="5" spans="1:24" x14ac:dyDescent="0.25">
      <c r="A5" t="s">
        <v>12</v>
      </c>
      <c r="B5">
        <v>743.2</v>
      </c>
      <c r="C5">
        <f>(B5/B2)*100</f>
        <v>103.33704115684093</v>
      </c>
      <c r="D5">
        <v>36.799999999999997</v>
      </c>
      <c r="E5">
        <f t="shared" si="0"/>
        <v>35.611625403659851</v>
      </c>
      <c r="F5" s="5">
        <f t="shared" si="1"/>
        <v>35.700000000000003</v>
      </c>
      <c r="G5">
        <v>47.3</v>
      </c>
      <c r="H5">
        <f t="shared" si="2"/>
        <v>45.772551130247578</v>
      </c>
      <c r="I5" s="5">
        <f t="shared" si="3"/>
        <v>45.800000000000004</v>
      </c>
      <c r="J5">
        <v>57.8</v>
      </c>
      <c r="K5">
        <f t="shared" si="4"/>
        <v>55.933476856835306</v>
      </c>
      <c r="L5" s="5">
        <f t="shared" si="5"/>
        <v>56</v>
      </c>
      <c r="M5">
        <v>68.3</v>
      </c>
      <c r="N5">
        <f t="shared" si="6"/>
        <v>66.094402583423033</v>
      </c>
      <c r="O5" s="5">
        <f t="shared" si="7"/>
        <v>66.099999999999994</v>
      </c>
      <c r="P5">
        <v>82.5</v>
      </c>
      <c r="Q5">
        <f t="shared" si="8"/>
        <v>79.835844994617872</v>
      </c>
      <c r="R5" s="5">
        <f t="shared" si="10"/>
        <v>79.899999999999991</v>
      </c>
      <c r="S5">
        <v>97.7</v>
      </c>
      <c r="T5">
        <f t="shared" si="9"/>
        <v>94.544994617868682</v>
      </c>
      <c r="U5" s="5">
        <f t="shared" si="11"/>
        <v>94.6</v>
      </c>
    </row>
    <row r="6" spans="1:24" x14ac:dyDescent="0.25">
      <c r="A6" t="s">
        <v>8</v>
      </c>
      <c r="B6">
        <v>749.14</v>
      </c>
      <c r="C6">
        <f>(B6/B2)*100</f>
        <v>104.16295884315905</v>
      </c>
      <c r="D6">
        <v>36.799999999999997</v>
      </c>
      <c r="E6">
        <f t="shared" si="0"/>
        <v>35.329257548655796</v>
      </c>
      <c r="F6" s="5">
        <f t="shared" si="1"/>
        <v>35.4</v>
      </c>
      <c r="G6">
        <v>47.3</v>
      </c>
      <c r="H6">
        <f t="shared" si="2"/>
        <v>45.409616360092912</v>
      </c>
      <c r="I6" s="5">
        <f t="shared" si="3"/>
        <v>45.5</v>
      </c>
      <c r="J6">
        <v>57.8</v>
      </c>
      <c r="K6">
        <f t="shared" si="4"/>
        <v>55.489975171530027</v>
      </c>
      <c r="L6" s="5">
        <f t="shared" si="5"/>
        <v>55.5</v>
      </c>
      <c r="M6">
        <v>68.3</v>
      </c>
      <c r="N6">
        <f t="shared" si="6"/>
        <v>65.570333982967142</v>
      </c>
      <c r="O6" s="5">
        <f t="shared" si="7"/>
        <v>65.599999999999994</v>
      </c>
      <c r="P6">
        <v>82.5</v>
      </c>
      <c r="Q6">
        <f t="shared" si="8"/>
        <v>79.202819232720202</v>
      </c>
      <c r="R6" s="5">
        <f t="shared" si="10"/>
        <v>79.3</v>
      </c>
      <c r="S6">
        <v>97.7</v>
      </c>
      <c r="T6">
        <f t="shared" si="9"/>
        <v>93.795338654991085</v>
      </c>
      <c r="U6" s="5">
        <f t="shared" si="11"/>
        <v>93.8</v>
      </c>
    </row>
    <row r="7" spans="1:24" x14ac:dyDescent="0.25">
      <c r="A7" t="s">
        <v>5</v>
      </c>
      <c r="B7">
        <v>750.6</v>
      </c>
      <c r="C7">
        <f>(B7/B2)*100</f>
        <v>104.36596218020023</v>
      </c>
      <c r="D7">
        <v>36.799999999999997</v>
      </c>
      <c r="E7">
        <f t="shared" si="0"/>
        <v>35.260538236077799</v>
      </c>
      <c r="F7" s="5">
        <f t="shared" si="1"/>
        <v>35.300000000000004</v>
      </c>
      <c r="G7">
        <v>47.3</v>
      </c>
      <c r="H7">
        <f t="shared" si="2"/>
        <v>45.321289634958696</v>
      </c>
      <c r="I7" s="5">
        <f t="shared" si="3"/>
        <v>45.4</v>
      </c>
      <c r="J7">
        <v>57.8</v>
      </c>
      <c r="K7">
        <f t="shared" si="4"/>
        <v>55.382041033839592</v>
      </c>
      <c r="L7" s="5">
        <f t="shared" si="5"/>
        <v>55.4</v>
      </c>
      <c r="M7">
        <v>68.3</v>
      </c>
      <c r="N7">
        <f t="shared" si="6"/>
        <v>65.442792432720481</v>
      </c>
      <c r="O7" s="5">
        <f t="shared" si="7"/>
        <v>65.5</v>
      </c>
      <c r="P7">
        <v>82.5</v>
      </c>
      <c r="Q7">
        <f t="shared" si="8"/>
        <v>79.048760991207033</v>
      </c>
      <c r="R7" s="5">
        <f t="shared" si="10"/>
        <v>79.099999999999994</v>
      </c>
      <c r="S7">
        <v>97.7</v>
      </c>
      <c r="T7">
        <f t="shared" si="9"/>
        <v>93.61289634958699</v>
      </c>
      <c r="U7" s="5">
        <f t="shared" si="11"/>
        <v>93.699999999999989</v>
      </c>
    </row>
    <row r="8" spans="1:24" x14ac:dyDescent="0.25">
      <c r="A8" t="s">
        <v>13</v>
      </c>
      <c r="B8">
        <v>753.7</v>
      </c>
      <c r="C8">
        <f>(B8/B2)*100</f>
        <v>104.79699666295885</v>
      </c>
      <c r="D8">
        <v>36.799999999999997</v>
      </c>
      <c r="E8">
        <f t="shared" si="0"/>
        <v>35.115510149927019</v>
      </c>
      <c r="F8" s="5">
        <f t="shared" si="1"/>
        <v>35.200000000000003</v>
      </c>
      <c r="G8">
        <v>47.3</v>
      </c>
      <c r="H8">
        <f t="shared" si="2"/>
        <v>45.134881252487723</v>
      </c>
      <c r="I8" s="5">
        <f t="shared" si="3"/>
        <v>45.2</v>
      </c>
      <c r="J8">
        <v>57.8</v>
      </c>
      <c r="K8">
        <f t="shared" si="4"/>
        <v>55.154252355048428</v>
      </c>
      <c r="L8" s="5">
        <f t="shared" si="5"/>
        <v>55.2</v>
      </c>
      <c r="M8">
        <v>68.3</v>
      </c>
      <c r="N8">
        <f t="shared" si="6"/>
        <v>65.173623457609125</v>
      </c>
      <c r="O8" s="5">
        <f t="shared" si="7"/>
        <v>65.199999999999989</v>
      </c>
      <c r="P8">
        <v>82.5</v>
      </c>
      <c r="Q8">
        <f t="shared" si="8"/>
        <v>78.723630091548358</v>
      </c>
      <c r="R8" s="5">
        <f t="shared" si="10"/>
        <v>78.8</v>
      </c>
      <c r="S8">
        <v>97.7</v>
      </c>
      <c r="T8">
        <f t="shared" si="9"/>
        <v>93.2278625447791</v>
      </c>
      <c r="U8" s="5">
        <f t="shared" si="11"/>
        <v>93.3</v>
      </c>
    </row>
    <row r="9" spans="1:24" x14ac:dyDescent="0.25">
      <c r="A9" t="s">
        <v>6</v>
      </c>
      <c r="B9">
        <v>755.9</v>
      </c>
      <c r="C9">
        <f>(B9/B2)*100</f>
        <v>105.10289210233591</v>
      </c>
      <c r="D9">
        <v>36.799999999999997</v>
      </c>
      <c r="E9">
        <f t="shared" si="0"/>
        <v>35.013308638708821</v>
      </c>
      <c r="F9" s="5">
        <f t="shared" si="1"/>
        <v>35.1</v>
      </c>
      <c r="G9">
        <v>47.3</v>
      </c>
      <c r="H9">
        <f t="shared" si="2"/>
        <v>45.003518983992599</v>
      </c>
      <c r="I9" s="5">
        <f t="shared" si="3"/>
        <v>45.1</v>
      </c>
      <c r="J9">
        <v>57.8</v>
      </c>
      <c r="K9">
        <f t="shared" si="4"/>
        <v>54.993729329276363</v>
      </c>
      <c r="L9" s="5">
        <f t="shared" si="5"/>
        <v>55</v>
      </c>
      <c r="M9">
        <v>68.3</v>
      </c>
      <c r="N9">
        <f t="shared" si="6"/>
        <v>64.983939674560133</v>
      </c>
      <c r="O9" s="5">
        <f t="shared" si="7"/>
        <v>65</v>
      </c>
      <c r="P9">
        <v>82.5</v>
      </c>
      <c r="Q9">
        <f t="shared" si="8"/>
        <v>78.494509855801041</v>
      </c>
      <c r="R9" s="5">
        <f t="shared" si="10"/>
        <v>78.5</v>
      </c>
      <c r="S9">
        <v>97.7</v>
      </c>
      <c r="T9">
        <f t="shared" si="9"/>
        <v>92.956528641354694</v>
      </c>
      <c r="U9" s="5">
        <f t="shared" si="11"/>
        <v>93</v>
      </c>
    </row>
    <row r="10" spans="1:24" x14ac:dyDescent="0.25">
      <c r="A10" t="s">
        <v>9</v>
      </c>
      <c r="B10">
        <v>764.7</v>
      </c>
      <c r="C10">
        <f>(B10/B2)*100</f>
        <v>106.32647385984426</v>
      </c>
      <c r="D10">
        <v>36.799999999999997</v>
      </c>
      <c r="E10">
        <f t="shared" si="0"/>
        <v>34.610383156793517</v>
      </c>
      <c r="F10" s="5">
        <f t="shared" si="1"/>
        <v>34.700000000000003</v>
      </c>
      <c r="G10">
        <v>47.3</v>
      </c>
      <c r="H10">
        <f t="shared" si="2"/>
        <v>44.485628350987319</v>
      </c>
      <c r="I10" s="5">
        <f t="shared" si="3"/>
        <v>44.5</v>
      </c>
      <c r="J10">
        <v>57.8</v>
      </c>
      <c r="K10">
        <f t="shared" si="4"/>
        <v>54.360873545181121</v>
      </c>
      <c r="L10" s="5">
        <f t="shared" si="5"/>
        <v>54.4</v>
      </c>
      <c r="M10">
        <v>68.3</v>
      </c>
      <c r="N10">
        <f t="shared" si="6"/>
        <v>64.23611873937493</v>
      </c>
      <c r="O10" s="5">
        <f t="shared" si="7"/>
        <v>64.3</v>
      </c>
      <c r="P10">
        <v>82.5</v>
      </c>
      <c r="Q10">
        <f t="shared" si="8"/>
        <v>77.591212240094166</v>
      </c>
      <c r="R10" s="5">
        <f t="shared" si="10"/>
        <v>77.599999999999994</v>
      </c>
      <c r="S10">
        <v>97.7</v>
      </c>
      <c r="T10">
        <f t="shared" si="9"/>
        <v>91.886805283117582</v>
      </c>
      <c r="U10" s="5">
        <f t="shared" si="11"/>
        <v>91.899999999999991</v>
      </c>
    </row>
    <row r="11" spans="1:24" x14ac:dyDescent="0.25">
      <c r="A11" t="s">
        <v>17</v>
      </c>
      <c r="B11">
        <v>765</v>
      </c>
      <c r="C11">
        <f>(B11/B2)*100</f>
        <v>106.36818687430478</v>
      </c>
      <c r="D11">
        <v>36.799999999999997</v>
      </c>
      <c r="E11">
        <f t="shared" si="0"/>
        <v>34.596810457516334</v>
      </c>
      <c r="F11" s="5">
        <f t="shared" si="1"/>
        <v>34.6</v>
      </c>
      <c r="G11">
        <v>47.3</v>
      </c>
      <c r="H11">
        <f t="shared" si="2"/>
        <v>44.468183006535945</v>
      </c>
      <c r="I11" s="5">
        <f t="shared" si="3"/>
        <v>44.5</v>
      </c>
      <c r="J11">
        <v>57.8</v>
      </c>
      <c r="K11">
        <f t="shared" si="4"/>
        <v>54.339555555555549</v>
      </c>
      <c r="L11" s="5">
        <f t="shared" si="5"/>
        <v>54.4</v>
      </c>
      <c r="M11">
        <v>68.3</v>
      </c>
      <c r="N11">
        <f t="shared" si="6"/>
        <v>64.21092810457516</v>
      </c>
      <c r="O11" s="5">
        <f t="shared" si="7"/>
        <v>64.3</v>
      </c>
      <c r="P11">
        <v>82.5</v>
      </c>
      <c r="Q11">
        <f t="shared" si="8"/>
        <v>77.560784313725492</v>
      </c>
      <c r="R11" s="5">
        <f t="shared" si="10"/>
        <v>77.599999999999994</v>
      </c>
      <c r="S11">
        <v>97.7</v>
      </c>
      <c r="T11">
        <f t="shared" si="9"/>
        <v>91.85077124183006</v>
      </c>
      <c r="U11" s="5">
        <f t="shared" si="11"/>
        <v>91.899999999999991</v>
      </c>
    </row>
    <row r="12" spans="1:24" x14ac:dyDescent="0.25">
      <c r="A12" t="s">
        <v>10</v>
      </c>
      <c r="B12">
        <v>766.71</v>
      </c>
      <c r="C12">
        <f>(B12/B2)*100</f>
        <v>106.60595105672969</v>
      </c>
      <c r="D12">
        <v>36.799999999999997</v>
      </c>
      <c r="E12">
        <f t="shared" si="0"/>
        <v>34.519648889410597</v>
      </c>
      <c r="F12" s="5">
        <f t="shared" si="1"/>
        <v>34.6</v>
      </c>
      <c r="G12">
        <v>47.3</v>
      </c>
      <c r="H12">
        <f t="shared" si="2"/>
        <v>44.369005230139166</v>
      </c>
      <c r="I12" s="5">
        <f t="shared" si="3"/>
        <v>44.4</v>
      </c>
      <c r="J12">
        <v>57.8</v>
      </c>
      <c r="K12">
        <f t="shared" si="4"/>
        <v>54.218361570867735</v>
      </c>
      <c r="L12" s="5">
        <f t="shared" si="5"/>
        <v>54.300000000000004</v>
      </c>
      <c r="M12">
        <v>68.3</v>
      </c>
      <c r="N12">
        <f t="shared" si="6"/>
        <v>64.067717911596304</v>
      </c>
      <c r="O12" s="5">
        <f t="shared" si="7"/>
        <v>64.099999999999994</v>
      </c>
      <c r="P12">
        <v>82.5</v>
      </c>
      <c r="Q12">
        <f t="shared" si="8"/>
        <v>77.387799820010173</v>
      </c>
      <c r="R12" s="5">
        <f t="shared" si="10"/>
        <v>77.399999999999991</v>
      </c>
      <c r="S12">
        <v>97.7</v>
      </c>
      <c r="T12">
        <f t="shared" si="9"/>
        <v>91.645915665636295</v>
      </c>
      <c r="U12" s="5">
        <f t="shared" si="11"/>
        <v>91.699999999999989</v>
      </c>
    </row>
    <row r="13" spans="1:24" x14ac:dyDescent="0.25">
      <c r="A13" t="s">
        <v>11</v>
      </c>
      <c r="B13">
        <v>768.1</v>
      </c>
      <c r="C13">
        <f>(B13/B2)*100</f>
        <v>106.79922135706339</v>
      </c>
      <c r="D13">
        <v>36.799999999999997</v>
      </c>
      <c r="E13">
        <f t="shared" si="0"/>
        <v>34.457180054680379</v>
      </c>
      <c r="F13" s="5">
        <f t="shared" si="1"/>
        <v>34.5</v>
      </c>
      <c r="G13">
        <v>47.3</v>
      </c>
      <c r="H13">
        <f t="shared" si="2"/>
        <v>44.288712407238648</v>
      </c>
      <c r="I13" s="5">
        <f t="shared" si="3"/>
        <v>44.300000000000004</v>
      </c>
      <c r="J13">
        <v>57.8</v>
      </c>
      <c r="K13">
        <f t="shared" si="4"/>
        <v>54.120244759796911</v>
      </c>
      <c r="L13" s="5">
        <f t="shared" si="5"/>
        <v>54.2</v>
      </c>
      <c r="M13">
        <v>68.3</v>
      </c>
      <c r="N13">
        <f t="shared" si="6"/>
        <v>63.951777112355167</v>
      </c>
      <c r="O13" s="5">
        <f t="shared" si="7"/>
        <v>64</v>
      </c>
      <c r="P13">
        <v>82.5</v>
      </c>
      <c r="Q13">
        <f t="shared" si="8"/>
        <v>77.247754198672055</v>
      </c>
      <c r="R13" s="5">
        <f t="shared" si="10"/>
        <v>77.3</v>
      </c>
      <c r="S13">
        <v>97.7</v>
      </c>
      <c r="T13">
        <f t="shared" si="9"/>
        <v>91.480067699518315</v>
      </c>
      <c r="U13" s="5">
        <f t="shared" si="11"/>
        <v>91.5</v>
      </c>
    </row>
    <row r="14" spans="1:24" x14ac:dyDescent="0.25">
      <c r="A14" t="s">
        <v>2</v>
      </c>
      <c r="B14">
        <v>768.3</v>
      </c>
      <c r="C14">
        <f>(B14/B2)*100</f>
        <v>106.82703003337039</v>
      </c>
      <c r="D14">
        <v>36.799999999999997</v>
      </c>
      <c r="E14">
        <f t="shared" si="0"/>
        <v>34.448210334504751</v>
      </c>
      <c r="F14" s="5">
        <f t="shared" si="1"/>
        <v>34.5</v>
      </c>
      <c r="G14">
        <v>47.3</v>
      </c>
      <c r="H14">
        <f t="shared" si="2"/>
        <v>44.277183391904209</v>
      </c>
      <c r="I14" s="5">
        <f t="shared" si="3"/>
        <v>44.300000000000004</v>
      </c>
      <c r="J14">
        <v>57.8</v>
      </c>
      <c r="K14">
        <f t="shared" si="4"/>
        <v>54.106156449303668</v>
      </c>
      <c r="L14" s="5">
        <f t="shared" si="5"/>
        <v>54.2</v>
      </c>
      <c r="M14">
        <v>68.3</v>
      </c>
      <c r="N14">
        <f t="shared" si="6"/>
        <v>63.935129506703127</v>
      </c>
      <c r="O14" s="5">
        <f t="shared" si="7"/>
        <v>64</v>
      </c>
      <c r="P14">
        <v>82.5</v>
      </c>
      <c r="Q14">
        <f t="shared" si="8"/>
        <v>77.227645450995723</v>
      </c>
      <c r="R14" s="5">
        <f t="shared" si="10"/>
        <v>77.3</v>
      </c>
      <c r="S14">
        <v>97.7</v>
      </c>
      <c r="T14">
        <f t="shared" si="9"/>
        <v>91.456254067421611</v>
      </c>
      <c r="U14" s="5">
        <f t="shared" si="11"/>
        <v>91.5</v>
      </c>
    </row>
    <row r="15" spans="1:24" x14ac:dyDescent="0.25">
      <c r="A15" t="s">
        <v>7</v>
      </c>
      <c r="B15">
        <v>771.5</v>
      </c>
      <c r="C15">
        <f>(B15/B2)*100</f>
        <v>107.27196885428253</v>
      </c>
      <c r="D15">
        <v>36.799999999999997</v>
      </c>
      <c r="E15">
        <f t="shared" si="0"/>
        <v>34.305327284510689</v>
      </c>
      <c r="F15" s="5">
        <f t="shared" si="1"/>
        <v>34.4</v>
      </c>
      <c r="G15">
        <v>47.3</v>
      </c>
      <c r="H15">
        <f t="shared" si="2"/>
        <v>44.093532080362927</v>
      </c>
      <c r="I15" s="5">
        <f t="shared" si="3"/>
        <v>44.1</v>
      </c>
      <c r="J15">
        <v>57.8</v>
      </c>
      <c r="K15">
        <f t="shared" si="4"/>
        <v>53.881736876215157</v>
      </c>
      <c r="L15" s="5">
        <f t="shared" si="5"/>
        <v>53.9</v>
      </c>
      <c r="M15">
        <v>68.3</v>
      </c>
      <c r="N15">
        <f t="shared" si="6"/>
        <v>63.669941672067395</v>
      </c>
      <c r="O15" s="5">
        <f t="shared" si="7"/>
        <v>63.7</v>
      </c>
      <c r="P15">
        <v>82.5</v>
      </c>
      <c r="Q15">
        <f t="shared" si="8"/>
        <v>76.907323395981848</v>
      </c>
      <c r="R15" s="5">
        <f t="shared" si="10"/>
        <v>77</v>
      </c>
      <c r="S15">
        <v>97.7</v>
      </c>
      <c r="T15">
        <f t="shared" si="9"/>
        <v>91.076915100453675</v>
      </c>
      <c r="U15" s="5">
        <f t="shared" si="11"/>
        <v>91.1</v>
      </c>
    </row>
    <row r="16" spans="1:24" x14ac:dyDescent="0.25">
      <c r="A16" t="s">
        <v>16</v>
      </c>
      <c r="B16">
        <v>776.1</v>
      </c>
      <c r="C16">
        <f>(B16/B2)*100</f>
        <v>107.9115684093437</v>
      </c>
      <c r="D16">
        <v>36.799999999999997</v>
      </c>
      <c r="E16">
        <f t="shared" si="0"/>
        <v>34.101997165313755</v>
      </c>
      <c r="F16" s="5">
        <f t="shared" si="1"/>
        <v>34.200000000000003</v>
      </c>
      <c r="G16">
        <v>47.3</v>
      </c>
      <c r="H16">
        <f t="shared" si="2"/>
        <v>43.832186573895122</v>
      </c>
      <c r="I16" s="5">
        <f t="shared" si="3"/>
        <v>43.9</v>
      </c>
      <c r="J16">
        <v>57.8</v>
      </c>
      <c r="K16">
        <f t="shared" si="4"/>
        <v>53.562375982476482</v>
      </c>
      <c r="L16" s="5">
        <f t="shared" si="5"/>
        <v>53.6</v>
      </c>
      <c r="M16">
        <v>68.3</v>
      </c>
      <c r="N16">
        <f t="shared" si="6"/>
        <v>63.292565391057863</v>
      </c>
      <c r="O16" s="5">
        <f t="shared" si="7"/>
        <v>63.300000000000004</v>
      </c>
      <c r="P16">
        <v>82.5</v>
      </c>
      <c r="Q16">
        <f t="shared" si="8"/>
        <v>76.451488210282193</v>
      </c>
      <c r="R16" s="5">
        <f t="shared" si="10"/>
        <v>76.5</v>
      </c>
      <c r="S16">
        <v>97.7</v>
      </c>
      <c r="T16">
        <f t="shared" si="9"/>
        <v>90.5370957350857</v>
      </c>
      <c r="U16" s="5">
        <f t="shared" si="11"/>
        <v>90.6</v>
      </c>
    </row>
    <row r="17" spans="1:21" x14ac:dyDescent="0.25">
      <c r="A17" t="s">
        <v>3</v>
      </c>
      <c r="B17">
        <v>794.7</v>
      </c>
      <c r="C17">
        <f>(B17/B2)*100</f>
        <v>110.49777530589544</v>
      </c>
      <c r="D17">
        <v>36.799999999999997</v>
      </c>
      <c r="E17">
        <f t="shared" si="0"/>
        <v>33.303837926261473</v>
      </c>
      <c r="F17" s="5">
        <f t="shared" si="1"/>
        <v>33.4</v>
      </c>
      <c r="G17">
        <v>47.3</v>
      </c>
      <c r="H17">
        <f t="shared" si="2"/>
        <v>42.806291682395866</v>
      </c>
      <c r="I17" s="5">
        <f t="shared" si="3"/>
        <v>42.9</v>
      </c>
      <c r="J17">
        <v>57.8</v>
      </c>
      <c r="K17">
        <f t="shared" si="4"/>
        <v>52.308745438530259</v>
      </c>
      <c r="L17" s="5">
        <f t="shared" si="5"/>
        <v>52.4</v>
      </c>
      <c r="M17">
        <v>68.3</v>
      </c>
      <c r="N17">
        <f t="shared" si="6"/>
        <v>61.811199194664646</v>
      </c>
      <c r="O17" s="5">
        <f t="shared" si="7"/>
        <v>61.9</v>
      </c>
      <c r="P17">
        <v>82.5</v>
      </c>
      <c r="Q17">
        <f t="shared" si="8"/>
        <v>74.662136655341641</v>
      </c>
      <c r="R17" s="5">
        <f t="shared" si="10"/>
        <v>74.699999999999989</v>
      </c>
      <c r="S17">
        <v>97.7</v>
      </c>
      <c r="T17">
        <f t="shared" si="9"/>
        <v>88.418069711840943</v>
      </c>
      <c r="U17" s="5">
        <f t="shared" si="11"/>
        <v>88.5</v>
      </c>
    </row>
    <row r="18" spans="1:21" x14ac:dyDescent="0.25">
      <c r="A18" t="s">
        <v>14</v>
      </c>
      <c r="B18">
        <v>807.5</v>
      </c>
      <c r="C18">
        <f>(B18/B2)*100</f>
        <v>112.27753058954393</v>
      </c>
      <c r="D18">
        <v>36.799999999999997</v>
      </c>
      <c r="E18">
        <f t="shared" si="0"/>
        <v>32.775925696594427</v>
      </c>
      <c r="F18" s="5">
        <f t="shared" si="1"/>
        <v>32.800000000000004</v>
      </c>
      <c r="G18">
        <v>47.3</v>
      </c>
      <c r="H18">
        <f t="shared" si="2"/>
        <v>42.127752321981426</v>
      </c>
      <c r="I18" s="5">
        <f t="shared" si="3"/>
        <v>42.2</v>
      </c>
      <c r="J18">
        <v>57.8</v>
      </c>
      <c r="K18">
        <f t="shared" si="4"/>
        <v>51.479578947368424</v>
      </c>
      <c r="L18" s="5">
        <f t="shared" si="5"/>
        <v>51.5</v>
      </c>
      <c r="M18">
        <v>68.3</v>
      </c>
      <c r="N18">
        <f t="shared" si="6"/>
        <v>60.831405572755415</v>
      </c>
      <c r="O18" s="5">
        <f t="shared" si="7"/>
        <v>60.9</v>
      </c>
      <c r="P18">
        <v>82.5</v>
      </c>
      <c r="Q18">
        <f t="shared" si="8"/>
        <v>73.478637770897834</v>
      </c>
      <c r="R18" s="5">
        <f t="shared" si="10"/>
        <v>73.5</v>
      </c>
      <c r="S18">
        <v>97.7</v>
      </c>
      <c r="T18">
        <f t="shared" si="9"/>
        <v>87.016520123839015</v>
      </c>
      <c r="U18" s="5">
        <f t="shared" si="11"/>
        <v>87.1</v>
      </c>
    </row>
    <row r="19" spans="1:21" x14ac:dyDescent="0.25">
      <c r="A19" t="s">
        <v>4</v>
      </c>
      <c r="B19">
        <v>837.4</v>
      </c>
      <c r="C19">
        <f>(B19/B2)*100</f>
        <v>116.43492769744159</v>
      </c>
      <c r="D19">
        <v>36.799999999999997</v>
      </c>
      <c r="E19">
        <f t="shared" si="0"/>
        <v>31.605636493909721</v>
      </c>
      <c r="F19" s="5">
        <f t="shared" si="1"/>
        <v>31.700000000000003</v>
      </c>
      <c r="G19">
        <v>47.3</v>
      </c>
      <c r="H19">
        <f t="shared" si="2"/>
        <v>40.623549080487223</v>
      </c>
      <c r="I19" s="5">
        <f t="shared" si="3"/>
        <v>40.700000000000003</v>
      </c>
      <c r="J19">
        <v>57.8</v>
      </c>
      <c r="K19">
        <f t="shared" si="4"/>
        <v>49.641461667064725</v>
      </c>
      <c r="L19" s="5">
        <f t="shared" si="5"/>
        <v>49.7</v>
      </c>
      <c r="M19">
        <v>68.3</v>
      </c>
      <c r="N19">
        <f t="shared" si="6"/>
        <v>58.659374253642227</v>
      </c>
      <c r="O19" s="5">
        <f t="shared" si="7"/>
        <v>58.7</v>
      </c>
      <c r="P19">
        <v>82.5</v>
      </c>
      <c r="Q19">
        <f t="shared" si="8"/>
        <v>70.855027465966089</v>
      </c>
      <c r="R19" s="5">
        <f t="shared" si="10"/>
        <v>70.899999999999991</v>
      </c>
      <c r="S19">
        <v>97.7</v>
      </c>
      <c r="T19">
        <f t="shared" si="9"/>
        <v>83.90952949605925</v>
      </c>
      <c r="U19" s="5">
        <f t="shared" si="11"/>
        <v>84</v>
      </c>
    </row>
    <row r="20" spans="1:2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36.950000000000003" customHeight="1" x14ac:dyDescent="0.3">
      <c r="A22" s="10" t="s">
        <v>65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6"/>
      <c r="Q22" s="6"/>
      <c r="R22" s="6"/>
      <c r="S22" s="6"/>
      <c r="T22" s="6"/>
      <c r="U22" s="6"/>
    </row>
    <row r="23" spans="1:21" x14ac:dyDescent="0.25">
      <c r="A23" s="11" t="s">
        <v>0</v>
      </c>
      <c r="B23" s="11" t="s">
        <v>47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6"/>
      <c r="Q23" s="6"/>
      <c r="R23" s="6"/>
      <c r="S23" s="6"/>
      <c r="T23" s="6"/>
      <c r="U23" s="6"/>
    </row>
    <row r="24" spans="1:21" x14ac:dyDescent="0.25">
      <c r="A24" s="11" t="s">
        <v>15</v>
      </c>
      <c r="B24" s="11" t="s">
        <v>48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6"/>
      <c r="Q24" s="6"/>
      <c r="R24" s="6"/>
      <c r="S24" s="6"/>
      <c r="T24" s="6"/>
      <c r="U24" s="6"/>
    </row>
    <row r="25" spans="1:21" x14ac:dyDescent="0.25">
      <c r="A25" s="11" t="s">
        <v>1</v>
      </c>
      <c r="B25" s="11" t="s">
        <v>49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6"/>
      <c r="Q25" s="6"/>
      <c r="R25" s="6"/>
      <c r="S25" s="6"/>
      <c r="T25" s="6"/>
      <c r="U25" s="6"/>
    </row>
    <row r="26" spans="1:21" x14ac:dyDescent="0.25">
      <c r="A26" s="11" t="s">
        <v>12</v>
      </c>
      <c r="B26" s="11" t="s">
        <v>50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6"/>
      <c r="Q26" s="6"/>
      <c r="R26" s="6"/>
      <c r="S26" s="6"/>
      <c r="T26" s="6"/>
      <c r="U26" s="6"/>
    </row>
    <row r="27" spans="1:21" x14ac:dyDescent="0.25">
      <c r="A27" s="11" t="s">
        <v>8</v>
      </c>
      <c r="B27" s="11" t="s">
        <v>51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6"/>
      <c r="Q27" s="6"/>
      <c r="R27" s="6"/>
      <c r="S27" s="6"/>
      <c r="T27" s="6"/>
      <c r="U27" s="6"/>
    </row>
    <row r="28" spans="1:21" x14ac:dyDescent="0.25">
      <c r="A28" s="11" t="s">
        <v>5</v>
      </c>
      <c r="B28" s="11" t="s">
        <v>52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6"/>
      <c r="Q28" s="6"/>
      <c r="R28" s="6"/>
      <c r="S28" s="6"/>
      <c r="T28" s="6"/>
      <c r="U28" s="6"/>
    </row>
    <row r="29" spans="1:21" x14ac:dyDescent="0.25">
      <c r="A29" s="11" t="s">
        <v>13</v>
      </c>
      <c r="B29" s="11" t="s">
        <v>53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6"/>
      <c r="Q29" s="6"/>
      <c r="R29" s="6"/>
      <c r="S29" s="6"/>
      <c r="T29" s="6"/>
      <c r="U29" s="6"/>
    </row>
    <row r="30" spans="1:21" x14ac:dyDescent="0.25">
      <c r="A30" s="11" t="s">
        <v>6</v>
      </c>
      <c r="B30" s="11" t="s">
        <v>54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6"/>
      <c r="Q30" s="6"/>
      <c r="R30" s="6"/>
      <c r="S30" s="6"/>
      <c r="T30" s="6"/>
      <c r="U30" s="6"/>
    </row>
    <row r="31" spans="1:21" x14ac:dyDescent="0.25">
      <c r="A31" s="11" t="s">
        <v>9</v>
      </c>
      <c r="B31" s="11" t="s">
        <v>55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6"/>
      <c r="Q31" s="6"/>
      <c r="R31" s="6"/>
      <c r="S31" s="6"/>
      <c r="T31" s="6"/>
      <c r="U31" s="6"/>
    </row>
    <row r="32" spans="1:21" x14ac:dyDescent="0.25">
      <c r="A32" s="11" t="s">
        <v>17</v>
      </c>
      <c r="B32" s="11" t="s">
        <v>56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6"/>
      <c r="Q32" s="6"/>
      <c r="R32" s="6"/>
      <c r="S32" s="6"/>
      <c r="T32" s="6"/>
      <c r="U32" s="6"/>
    </row>
    <row r="33" spans="1:21" x14ac:dyDescent="0.25">
      <c r="A33" s="11" t="s">
        <v>10</v>
      </c>
      <c r="B33" s="11" t="s">
        <v>57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6"/>
      <c r="Q33" s="6"/>
      <c r="R33" s="6"/>
      <c r="S33" s="6"/>
      <c r="T33" s="6"/>
      <c r="U33" s="6"/>
    </row>
    <row r="34" spans="1:21" x14ac:dyDescent="0.25">
      <c r="A34" s="11" t="s">
        <v>11</v>
      </c>
      <c r="B34" s="11" t="s">
        <v>58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6"/>
      <c r="Q34" s="6"/>
      <c r="R34" s="6"/>
      <c r="S34" s="6"/>
      <c r="T34" s="6"/>
      <c r="U34" s="6"/>
    </row>
    <row r="35" spans="1:21" x14ac:dyDescent="0.25">
      <c r="A35" s="11" t="s">
        <v>2</v>
      </c>
      <c r="B35" s="11" t="s">
        <v>59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6"/>
      <c r="Q35" s="6"/>
      <c r="R35" s="6"/>
      <c r="S35" s="6"/>
      <c r="T35" s="6"/>
      <c r="U35" s="6"/>
    </row>
    <row r="36" spans="1:21" x14ac:dyDescent="0.25">
      <c r="A36" s="11" t="s">
        <v>7</v>
      </c>
      <c r="B36" s="11" t="s">
        <v>60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6"/>
      <c r="Q36" s="6"/>
      <c r="R36" s="6"/>
      <c r="S36" s="6"/>
      <c r="T36" s="6"/>
      <c r="U36" s="6"/>
    </row>
    <row r="37" spans="1:21" x14ac:dyDescent="0.25">
      <c r="A37" s="11" t="s">
        <v>16</v>
      </c>
      <c r="B37" s="11" t="s">
        <v>61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6"/>
      <c r="Q37" s="6"/>
      <c r="R37" s="6"/>
      <c r="S37" s="6"/>
      <c r="T37" s="6"/>
      <c r="U37" s="6"/>
    </row>
    <row r="38" spans="1:21" x14ac:dyDescent="0.25">
      <c r="A38" s="11" t="s">
        <v>3</v>
      </c>
      <c r="B38" s="11" t="s">
        <v>62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6"/>
      <c r="Q38" s="6"/>
      <c r="R38" s="6"/>
      <c r="S38" s="6"/>
      <c r="T38" s="6"/>
      <c r="U38" s="6"/>
    </row>
    <row r="39" spans="1:21" x14ac:dyDescent="0.25">
      <c r="A39" s="11" t="s">
        <v>14</v>
      </c>
      <c r="B39" s="11" t="s">
        <v>63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6"/>
      <c r="Q39" s="6"/>
      <c r="R39" s="6"/>
      <c r="S39" s="6"/>
      <c r="T39" s="6"/>
      <c r="U39" s="6"/>
    </row>
    <row r="40" spans="1:21" x14ac:dyDescent="0.25">
      <c r="A40" s="11" t="s">
        <v>4</v>
      </c>
      <c r="B40" s="11" t="s">
        <v>66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6"/>
      <c r="Q40" s="6"/>
      <c r="R40" s="6"/>
      <c r="S40" s="6"/>
      <c r="T40" s="6"/>
      <c r="U40" s="6"/>
    </row>
    <row r="41" spans="1:2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19" workbookViewId="0">
      <selection activeCell="B10" sqref="B10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40</v>
      </c>
      <c r="B2">
        <v>73</v>
      </c>
    </row>
    <row r="3" spans="1:2" x14ac:dyDescent="0.25">
      <c r="A3">
        <v>19</v>
      </c>
      <c r="B3">
        <v>83</v>
      </c>
    </row>
    <row r="4" spans="1:2" x14ac:dyDescent="0.25">
      <c r="A4">
        <v>20</v>
      </c>
      <c r="B4">
        <v>93</v>
      </c>
    </row>
    <row r="7" spans="1:2" x14ac:dyDescent="0.25">
      <c r="A7" t="s">
        <v>40</v>
      </c>
      <c r="B7">
        <v>73</v>
      </c>
    </row>
    <row r="8" spans="1:2" x14ac:dyDescent="0.25">
      <c r="A8">
        <v>19</v>
      </c>
      <c r="B8">
        <v>83</v>
      </c>
    </row>
    <row r="9" spans="1:2" x14ac:dyDescent="0.25">
      <c r="A9">
        <v>20</v>
      </c>
      <c r="B9">
        <f>Sheet1!U5</f>
        <v>94.6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150" workbookViewId="0">
      <selection activeCell="B16" sqref="B16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38</v>
      </c>
      <c r="B2">
        <v>37.5</v>
      </c>
    </row>
    <row r="3" spans="1:2" x14ac:dyDescent="0.25">
      <c r="A3">
        <v>17</v>
      </c>
      <c r="B3">
        <v>47.5</v>
      </c>
    </row>
    <row r="4" spans="1:2" x14ac:dyDescent="0.25">
      <c r="A4">
        <v>18</v>
      </c>
      <c r="B4">
        <v>60</v>
      </c>
    </row>
    <row r="5" spans="1:2" x14ac:dyDescent="0.25">
      <c r="A5">
        <v>19</v>
      </c>
      <c r="B5">
        <v>72.5</v>
      </c>
    </row>
    <row r="6" spans="1:2" x14ac:dyDescent="0.25">
      <c r="A6">
        <v>20</v>
      </c>
      <c r="B6">
        <v>87.5</v>
      </c>
    </row>
    <row r="10" spans="1:2" x14ac:dyDescent="0.25">
      <c r="A10" t="s">
        <v>34</v>
      </c>
    </row>
    <row r="11" spans="1:2" x14ac:dyDescent="0.25">
      <c r="A11" t="s">
        <v>38</v>
      </c>
      <c r="B11">
        <f>Sheet1!I17</f>
        <v>42.9</v>
      </c>
    </row>
    <row r="12" spans="1:2" x14ac:dyDescent="0.25">
      <c r="A12">
        <v>17</v>
      </c>
      <c r="B12">
        <f>Sheet1!L17</f>
        <v>52.4</v>
      </c>
    </row>
    <row r="13" spans="1:2" x14ac:dyDescent="0.25">
      <c r="A13">
        <v>18</v>
      </c>
      <c r="B13">
        <f>Sheet1!O17</f>
        <v>61.9</v>
      </c>
    </row>
    <row r="14" spans="1:2" x14ac:dyDescent="0.25">
      <c r="A14">
        <v>19</v>
      </c>
      <c r="B14">
        <f>Sheet1!R17</f>
        <v>74.699999999999989</v>
      </c>
    </row>
    <row r="15" spans="1:2" x14ac:dyDescent="0.25">
      <c r="A15">
        <v>20</v>
      </c>
      <c r="B15">
        <f>Sheet1!U17</f>
        <v>88.5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138" workbookViewId="0">
      <selection activeCell="B16" sqref="B16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18</v>
      </c>
      <c r="B2">
        <v>45</v>
      </c>
    </row>
    <row r="3" spans="1:2" x14ac:dyDescent="0.25">
      <c r="A3">
        <v>16</v>
      </c>
      <c r="B3">
        <v>50</v>
      </c>
    </row>
    <row r="4" spans="1:2" x14ac:dyDescent="0.25">
      <c r="A4">
        <v>17</v>
      </c>
      <c r="B4">
        <v>60</v>
      </c>
    </row>
    <row r="5" spans="1:2" x14ac:dyDescent="0.25">
      <c r="A5">
        <v>18</v>
      </c>
      <c r="B5">
        <v>70</v>
      </c>
    </row>
    <row r="6" spans="1:2" x14ac:dyDescent="0.25">
      <c r="A6">
        <v>19</v>
      </c>
      <c r="B6">
        <v>80</v>
      </c>
    </row>
    <row r="7" spans="1:2" x14ac:dyDescent="0.25">
      <c r="A7">
        <v>20</v>
      </c>
      <c r="B7">
        <v>90</v>
      </c>
    </row>
    <row r="9" spans="1:2" x14ac:dyDescent="0.25">
      <c r="A9" t="s">
        <v>34</v>
      </c>
    </row>
    <row r="11" spans="1:2" x14ac:dyDescent="0.25">
      <c r="A11" t="s">
        <v>18</v>
      </c>
      <c r="B11">
        <v>45</v>
      </c>
    </row>
    <row r="12" spans="1:2" x14ac:dyDescent="0.25">
      <c r="A12">
        <v>16</v>
      </c>
      <c r="B12">
        <v>50</v>
      </c>
    </row>
    <row r="13" spans="1:2" x14ac:dyDescent="0.25">
      <c r="A13">
        <v>17</v>
      </c>
      <c r="B13">
        <v>60</v>
      </c>
    </row>
    <row r="14" spans="1:2" x14ac:dyDescent="0.25">
      <c r="A14">
        <v>18</v>
      </c>
      <c r="B14">
        <v>70</v>
      </c>
    </row>
    <row r="15" spans="1:2" x14ac:dyDescent="0.25">
      <c r="A15">
        <v>19</v>
      </c>
      <c r="B15">
        <f>Sheet1!R4</f>
        <v>80.199999999999989</v>
      </c>
    </row>
    <row r="16" spans="1:2" x14ac:dyDescent="0.25">
      <c r="A16">
        <v>20</v>
      </c>
      <c r="B16">
        <f>Sheet1!U4</f>
        <v>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50" workbookViewId="0">
      <selection activeCell="B15" sqref="B15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38</v>
      </c>
      <c r="B2">
        <v>50</v>
      </c>
    </row>
    <row r="3" spans="1:2" x14ac:dyDescent="0.25">
      <c r="A3">
        <v>17</v>
      </c>
      <c r="B3">
        <v>60</v>
      </c>
    </row>
    <row r="4" spans="1:2" x14ac:dyDescent="0.25">
      <c r="A4">
        <v>18</v>
      </c>
      <c r="B4">
        <v>70</v>
      </c>
    </row>
    <row r="5" spans="1:2" x14ac:dyDescent="0.25">
      <c r="A5">
        <v>19</v>
      </c>
      <c r="B5">
        <v>80</v>
      </c>
    </row>
    <row r="6" spans="1:2" x14ac:dyDescent="0.25">
      <c r="A6">
        <v>20</v>
      </c>
      <c r="B6">
        <v>90</v>
      </c>
    </row>
    <row r="9" spans="1:2" x14ac:dyDescent="0.25">
      <c r="A9" t="s">
        <v>34</v>
      </c>
    </row>
    <row r="10" spans="1:2" x14ac:dyDescent="0.25">
      <c r="A10" t="s">
        <v>38</v>
      </c>
      <c r="B10">
        <v>50</v>
      </c>
    </row>
    <row r="11" spans="1:2" x14ac:dyDescent="0.25">
      <c r="A11">
        <v>17</v>
      </c>
      <c r="B11">
        <v>60</v>
      </c>
    </row>
    <row r="12" spans="1:2" x14ac:dyDescent="0.25">
      <c r="A12">
        <v>18</v>
      </c>
      <c r="B12">
        <v>70</v>
      </c>
    </row>
    <row r="13" spans="1:2" x14ac:dyDescent="0.25">
      <c r="A13">
        <v>19</v>
      </c>
      <c r="B13">
        <v>80</v>
      </c>
    </row>
    <row r="14" spans="1:2" x14ac:dyDescent="0.25">
      <c r="A14">
        <v>20</v>
      </c>
      <c r="B14">
        <f>Sheet1!U10</f>
        <v>91.899999999999991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150" workbookViewId="0">
      <selection activeCell="B17" sqref="B17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>
        <v>15</v>
      </c>
      <c r="B2">
        <v>55</v>
      </c>
    </row>
    <row r="3" spans="1:2" x14ac:dyDescent="0.25">
      <c r="A3">
        <v>16</v>
      </c>
      <c r="B3">
        <v>60</v>
      </c>
    </row>
    <row r="4" spans="1:2" x14ac:dyDescent="0.25">
      <c r="A4">
        <v>17</v>
      </c>
      <c r="B4">
        <v>65</v>
      </c>
    </row>
    <row r="5" spans="1:2" x14ac:dyDescent="0.25">
      <c r="A5">
        <v>18</v>
      </c>
      <c r="B5">
        <v>70</v>
      </c>
    </row>
    <row r="6" spans="1:2" x14ac:dyDescent="0.25">
      <c r="A6">
        <v>19</v>
      </c>
      <c r="B6">
        <v>80</v>
      </c>
    </row>
    <row r="7" spans="1:2" x14ac:dyDescent="0.25">
      <c r="A7">
        <v>20</v>
      </c>
      <c r="B7">
        <v>95</v>
      </c>
    </row>
    <row r="10" spans="1:2" x14ac:dyDescent="0.25">
      <c r="A10" t="s">
        <v>34</v>
      </c>
    </row>
    <row r="11" spans="1:2" x14ac:dyDescent="0.25">
      <c r="A11">
        <v>15</v>
      </c>
      <c r="B11">
        <v>55</v>
      </c>
    </row>
    <row r="12" spans="1:2" x14ac:dyDescent="0.25">
      <c r="A12">
        <v>16</v>
      </c>
      <c r="B12">
        <v>60</v>
      </c>
    </row>
    <row r="13" spans="1:2" x14ac:dyDescent="0.25">
      <c r="A13">
        <v>17</v>
      </c>
      <c r="B13">
        <v>65</v>
      </c>
    </row>
    <row r="14" spans="1:2" x14ac:dyDescent="0.25">
      <c r="A14">
        <v>18</v>
      </c>
      <c r="B14">
        <v>70</v>
      </c>
    </row>
    <row r="15" spans="1:2" x14ac:dyDescent="0.25">
      <c r="A15">
        <v>19</v>
      </c>
      <c r="B15">
        <f>Sheet1!R2</f>
        <v>82.5</v>
      </c>
    </row>
    <row r="16" spans="1:2" x14ac:dyDescent="0.25">
      <c r="A16">
        <v>20</v>
      </c>
      <c r="B16">
        <f>Sheet1!U2</f>
        <v>97.7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29" workbookViewId="0">
      <selection activeCell="B13" sqref="B13"/>
    </sheetView>
  </sheetViews>
  <sheetFormatPr defaultColWidth="11" defaultRowHeight="15.75" x14ac:dyDescent="0.25"/>
  <sheetData>
    <row r="1" spans="1:3" x14ac:dyDescent="0.25">
      <c r="A1" t="s">
        <v>33</v>
      </c>
    </row>
    <row r="3" spans="1:3" x14ac:dyDescent="0.25">
      <c r="A3" t="s">
        <v>41</v>
      </c>
      <c r="B3">
        <v>60</v>
      </c>
    </row>
    <row r="4" spans="1:3" x14ac:dyDescent="0.25">
      <c r="A4">
        <v>19</v>
      </c>
      <c r="B4">
        <v>70</v>
      </c>
    </row>
    <row r="5" spans="1:3" x14ac:dyDescent="0.25">
      <c r="A5">
        <v>20</v>
      </c>
      <c r="B5">
        <v>80</v>
      </c>
    </row>
    <row r="6" spans="1:3" x14ac:dyDescent="0.25">
      <c r="A6">
        <v>21</v>
      </c>
      <c r="B6">
        <v>90</v>
      </c>
    </row>
    <row r="9" spans="1:3" x14ac:dyDescent="0.25">
      <c r="A9" t="s">
        <v>34</v>
      </c>
    </row>
    <row r="11" spans="1:3" x14ac:dyDescent="0.25">
      <c r="A11" t="s">
        <v>41</v>
      </c>
      <c r="B11">
        <f>Sheet1!O8</f>
        <v>65.199999999999989</v>
      </c>
    </row>
    <row r="12" spans="1:3" x14ac:dyDescent="0.25">
      <c r="A12">
        <v>19</v>
      </c>
      <c r="B12">
        <f>Sheet1!R8</f>
        <v>78.8</v>
      </c>
    </row>
    <row r="13" spans="1:3" x14ac:dyDescent="0.25">
      <c r="A13">
        <v>20</v>
      </c>
      <c r="B13">
        <f>Sheet1!U8</f>
        <v>93.3</v>
      </c>
    </row>
    <row r="14" spans="1:3" x14ac:dyDescent="0.25">
      <c r="A14" s="3">
        <v>21</v>
      </c>
      <c r="B14" s="3">
        <v>90</v>
      </c>
    </row>
    <row r="15" spans="1:3" x14ac:dyDescent="0.25">
      <c r="C15" t="s">
        <v>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15" workbookViewId="0">
      <selection activeCell="B14" sqref="B14"/>
    </sheetView>
  </sheetViews>
  <sheetFormatPr defaultColWidth="11" defaultRowHeight="15.75" x14ac:dyDescent="0.25"/>
  <sheetData>
    <row r="1" spans="1:2" x14ac:dyDescent="0.25">
      <c r="A1" t="s">
        <v>42</v>
      </c>
    </row>
    <row r="3" spans="1:2" x14ac:dyDescent="0.25">
      <c r="A3" t="s">
        <v>43</v>
      </c>
    </row>
    <row r="4" spans="1:2" x14ac:dyDescent="0.25">
      <c r="A4" t="s">
        <v>35</v>
      </c>
      <c r="B4">
        <v>56</v>
      </c>
    </row>
    <row r="5" spans="1:2" x14ac:dyDescent="0.25">
      <c r="A5">
        <v>18</v>
      </c>
      <c r="B5">
        <v>70</v>
      </c>
    </row>
    <row r="6" spans="1:2" x14ac:dyDescent="0.25">
      <c r="A6">
        <v>19</v>
      </c>
      <c r="B6">
        <v>70</v>
      </c>
    </row>
    <row r="9" spans="1:2" x14ac:dyDescent="0.25">
      <c r="A9" t="s">
        <v>34</v>
      </c>
    </row>
    <row r="11" spans="1:2" x14ac:dyDescent="0.25">
      <c r="A11" t="s">
        <v>35</v>
      </c>
      <c r="B11">
        <v>56</v>
      </c>
    </row>
    <row r="12" spans="1:2" x14ac:dyDescent="0.25">
      <c r="A12">
        <v>18</v>
      </c>
      <c r="B12">
        <v>70</v>
      </c>
    </row>
    <row r="13" spans="1:2" x14ac:dyDescent="0.25">
      <c r="A13">
        <v>19</v>
      </c>
      <c r="B13">
        <f>Sheet1!R18</f>
        <v>73.5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35" workbookViewId="0">
      <selection activeCell="O27" sqref="O27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44</v>
      </c>
      <c r="B2">
        <v>55</v>
      </c>
    </row>
    <row r="3" spans="1:2" x14ac:dyDescent="0.25">
      <c r="A3">
        <v>17</v>
      </c>
      <c r="B3">
        <v>65</v>
      </c>
    </row>
    <row r="4" spans="1:2" x14ac:dyDescent="0.25">
      <c r="A4">
        <v>18</v>
      </c>
      <c r="B4">
        <v>75</v>
      </c>
    </row>
    <row r="5" spans="1:2" x14ac:dyDescent="0.25">
      <c r="A5">
        <v>19</v>
      </c>
      <c r="B5">
        <v>80</v>
      </c>
    </row>
    <row r="6" spans="1:2" x14ac:dyDescent="0.25">
      <c r="A6">
        <v>20</v>
      </c>
      <c r="B6">
        <v>90</v>
      </c>
    </row>
    <row r="9" spans="1:2" x14ac:dyDescent="0.25">
      <c r="A9" t="s">
        <v>34</v>
      </c>
    </row>
    <row r="10" spans="1:2" x14ac:dyDescent="0.25">
      <c r="A10" t="s">
        <v>44</v>
      </c>
      <c r="B10">
        <v>55</v>
      </c>
    </row>
    <row r="11" spans="1:2" x14ac:dyDescent="0.25">
      <c r="A11">
        <v>17</v>
      </c>
      <c r="B11">
        <v>65</v>
      </c>
    </row>
    <row r="12" spans="1:2" x14ac:dyDescent="0.25">
      <c r="A12">
        <v>18</v>
      </c>
      <c r="B12">
        <v>75</v>
      </c>
    </row>
    <row r="13" spans="1:2" x14ac:dyDescent="0.25">
      <c r="A13">
        <v>19</v>
      </c>
      <c r="B13">
        <v>80</v>
      </c>
    </row>
    <row r="14" spans="1:2" x14ac:dyDescent="0.25">
      <c r="A14">
        <v>20</v>
      </c>
      <c r="B14">
        <f>Sheet1!U14</f>
        <v>91.5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zoomScale="114" workbookViewId="0">
      <selection activeCell="B15" sqref="B15"/>
    </sheetView>
  </sheetViews>
  <sheetFormatPr defaultColWidth="11" defaultRowHeight="15.75" x14ac:dyDescent="0.25"/>
  <sheetData>
    <row r="2" spans="1:2" x14ac:dyDescent="0.25">
      <c r="A2" t="s">
        <v>33</v>
      </c>
    </row>
    <row r="3" spans="1:2" x14ac:dyDescent="0.25">
      <c r="A3">
        <v>16</v>
      </c>
      <c r="B3">
        <v>40</v>
      </c>
    </row>
    <row r="4" spans="1:2" x14ac:dyDescent="0.25">
      <c r="A4">
        <v>17</v>
      </c>
      <c r="B4">
        <v>55</v>
      </c>
    </row>
    <row r="5" spans="1:2" x14ac:dyDescent="0.25">
      <c r="A5">
        <v>18</v>
      </c>
      <c r="B5">
        <v>70</v>
      </c>
    </row>
    <row r="6" spans="1:2" x14ac:dyDescent="0.25">
      <c r="A6">
        <v>19</v>
      </c>
      <c r="B6">
        <v>85</v>
      </c>
    </row>
    <row r="7" spans="1:2" x14ac:dyDescent="0.25">
      <c r="A7">
        <v>20</v>
      </c>
      <c r="B7">
        <v>100</v>
      </c>
    </row>
    <row r="9" spans="1:2" x14ac:dyDescent="0.25">
      <c r="A9" t="s">
        <v>34</v>
      </c>
    </row>
    <row r="10" spans="1:2" x14ac:dyDescent="0.25">
      <c r="A10">
        <v>16</v>
      </c>
      <c r="B10">
        <f>Sheet1!I4</f>
        <v>46</v>
      </c>
    </row>
    <row r="11" spans="1:2" x14ac:dyDescent="0.25">
      <c r="A11">
        <v>17</v>
      </c>
      <c r="B11">
        <f>Sheet1!L4</f>
        <v>56.2</v>
      </c>
    </row>
    <row r="12" spans="1:2" x14ac:dyDescent="0.25">
      <c r="A12">
        <v>18</v>
      </c>
      <c r="B12">
        <v>70</v>
      </c>
    </row>
    <row r="13" spans="1:2" x14ac:dyDescent="0.25">
      <c r="A13">
        <v>19</v>
      </c>
      <c r="B13">
        <v>85</v>
      </c>
    </row>
    <row r="14" spans="1:2" x14ac:dyDescent="0.25">
      <c r="A14">
        <v>20</v>
      </c>
      <c r="B14">
        <v>100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31" workbookViewId="0">
      <selection activeCell="A13" sqref="A13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45</v>
      </c>
      <c r="B2">
        <v>60</v>
      </c>
    </row>
    <row r="3" spans="1:2" x14ac:dyDescent="0.25">
      <c r="A3">
        <v>18</v>
      </c>
      <c r="B3">
        <v>70</v>
      </c>
    </row>
    <row r="4" spans="1:2" x14ac:dyDescent="0.25">
      <c r="A4">
        <v>19</v>
      </c>
      <c r="B4">
        <v>80</v>
      </c>
    </row>
    <row r="5" spans="1:2" x14ac:dyDescent="0.25">
      <c r="A5">
        <v>20</v>
      </c>
      <c r="B5">
        <v>90</v>
      </c>
    </row>
    <row r="8" spans="1:2" x14ac:dyDescent="0.25">
      <c r="A8" t="s">
        <v>45</v>
      </c>
      <c r="B8">
        <v>60</v>
      </c>
    </row>
    <row r="9" spans="1:2" x14ac:dyDescent="0.25">
      <c r="A9">
        <v>18</v>
      </c>
      <c r="B9">
        <v>70</v>
      </c>
    </row>
    <row r="10" spans="1:2" x14ac:dyDescent="0.25">
      <c r="A10">
        <v>19</v>
      </c>
      <c r="B10">
        <f>Sheet1!R3</f>
        <v>80.699999999999989</v>
      </c>
    </row>
    <row r="11" spans="1:2" x14ac:dyDescent="0.25">
      <c r="A11">
        <v>20</v>
      </c>
      <c r="B11">
        <f>Sheet1!U3</f>
        <v>95.5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6" sqref="B16"/>
    </sheetView>
  </sheetViews>
  <sheetFormatPr defaultColWidth="11" defaultRowHeight="15.75" x14ac:dyDescent="0.25"/>
  <cols>
    <col min="1" max="1" width="14.375" customWidth="1"/>
  </cols>
  <sheetData>
    <row r="1" spans="1:2" x14ac:dyDescent="0.25">
      <c r="A1" t="s">
        <v>33</v>
      </c>
    </row>
    <row r="3" spans="1:2" x14ac:dyDescent="0.25">
      <c r="A3" t="s">
        <v>32</v>
      </c>
      <c r="B3">
        <v>50</v>
      </c>
    </row>
    <row r="4" spans="1:2" x14ac:dyDescent="0.25">
      <c r="A4">
        <v>17</v>
      </c>
      <c r="B4">
        <v>60</v>
      </c>
    </row>
    <row r="5" spans="1:2" x14ac:dyDescent="0.25">
      <c r="A5">
        <v>18</v>
      </c>
      <c r="B5">
        <v>70</v>
      </c>
    </row>
    <row r="6" spans="1:2" x14ac:dyDescent="0.25">
      <c r="A6">
        <v>19</v>
      </c>
      <c r="B6">
        <v>80</v>
      </c>
    </row>
    <row r="7" spans="1:2" x14ac:dyDescent="0.25">
      <c r="A7">
        <v>20</v>
      </c>
      <c r="B7">
        <v>90</v>
      </c>
    </row>
    <row r="10" spans="1:2" x14ac:dyDescent="0.25">
      <c r="A10" t="s">
        <v>34</v>
      </c>
    </row>
    <row r="12" spans="1:2" x14ac:dyDescent="0.25">
      <c r="A12" t="s">
        <v>32</v>
      </c>
      <c r="B12">
        <v>50</v>
      </c>
    </row>
    <row r="13" spans="1:2" x14ac:dyDescent="0.25">
      <c r="A13">
        <v>17</v>
      </c>
      <c r="B13">
        <v>60</v>
      </c>
    </row>
    <row r="14" spans="1:2" x14ac:dyDescent="0.25">
      <c r="A14">
        <v>18</v>
      </c>
      <c r="B14">
        <v>70</v>
      </c>
    </row>
    <row r="15" spans="1:2" x14ac:dyDescent="0.25">
      <c r="A15">
        <v>19</v>
      </c>
      <c r="B15">
        <v>80</v>
      </c>
    </row>
    <row r="16" spans="1:2" x14ac:dyDescent="0.25">
      <c r="A16">
        <v>20</v>
      </c>
      <c r="B16">
        <f>Sheet1!U9</f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5" sqref="B15"/>
    </sheetView>
  </sheetViews>
  <sheetFormatPr defaultColWidth="11" defaultRowHeight="15.75" x14ac:dyDescent="0.25"/>
  <sheetData>
    <row r="1" spans="1:2" x14ac:dyDescent="0.25">
      <c r="A1" t="s">
        <v>33</v>
      </c>
    </row>
    <row r="3" spans="1:2" x14ac:dyDescent="0.25">
      <c r="A3" t="s">
        <v>35</v>
      </c>
      <c r="B3">
        <v>60</v>
      </c>
    </row>
    <row r="4" spans="1:2" x14ac:dyDescent="0.25">
      <c r="A4">
        <v>18</v>
      </c>
      <c r="B4">
        <v>70</v>
      </c>
    </row>
    <row r="5" spans="1:2" x14ac:dyDescent="0.25">
      <c r="A5">
        <v>19</v>
      </c>
      <c r="B5">
        <v>81</v>
      </c>
    </row>
    <row r="6" spans="1:2" x14ac:dyDescent="0.25">
      <c r="A6">
        <v>20</v>
      </c>
      <c r="B6">
        <v>91</v>
      </c>
    </row>
    <row r="9" spans="1:2" x14ac:dyDescent="0.25">
      <c r="A9" t="s">
        <v>34</v>
      </c>
    </row>
    <row r="11" spans="1:2" x14ac:dyDescent="0.25">
      <c r="A11" t="s">
        <v>35</v>
      </c>
      <c r="B11">
        <v>60</v>
      </c>
    </row>
    <row r="12" spans="1:2" x14ac:dyDescent="0.25">
      <c r="A12">
        <v>18</v>
      </c>
      <c r="B12">
        <v>70</v>
      </c>
    </row>
    <row r="13" spans="1:2" x14ac:dyDescent="0.25">
      <c r="A13">
        <v>19</v>
      </c>
      <c r="B13">
        <v>81</v>
      </c>
    </row>
    <row r="14" spans="1:2" x14ac:dyDescent="0.25">
      <c r="A14">
        <v>20</v>
      </c>
      <c r="B14">
        <f>Sheet1!U6</f>
        <v>93.8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opLeftCell="C1" zoomScale="135" zoomScaleNormal="135" workbookViewId="0">
      <selection activeCell="B17" sqref="B17"/>
    </sheetView>
  </sheetViews>
  <sheetFormatPr defaultColWidth="11" defaultRowHeight="15.75" x14ac:dyDescent="0.25"/>
  <sheetData>
    <row r="2" spans="1:2" x14ac:dyDescent="0.25">
      <c r="A2" t="s">
        <v>33</v>
      </c>
    </row>
    <row r="4" spans="1:2" x14ac:dyDescent="0.25">
      <c r="A4" t="s">
        <v>36</v>
      </c>
      <c r="B4">
        <v>50</v>
      </c>
    </row>
    <row r="5" spans="1:2" x14ac:dyDescent="0.25">
      <c r="A5">
        <v>17</v>
      </c>
      <c r="B5">
        <v>60</v>
      </c>
    </row>
    <row r="6" spans="1:2" x14ac:dyDescent="0.25">
      <c r="A6">
        <v>18</v>
      </c>
      <c r="B6">
        <v>70</v>
      </c>
    </row>
    <row r="7" spans="1:2" x14ac:dyDescent="0.25">
      <c r="A7">
        <v>19</v>
      </c>
      <c r="B7">
        <v>80</v>
      </c>
    </row>
    <row r="8" spans="1:2" x14ac:dyDescent="0.25">
      <c r="A8">
        <v>20</v>
      </c>
      <c r="B8">
        <v>90</v>
      </c>
    </row>
    <row r="11" spans="1:2" x14ac:dyDescent="0.25">
      <c r="A11" t="s">
        <v>34</v>
      </c>
    </row>
    <row r="13" spans="1:2" x14ac:dyDescent="0.25">
      <c r="A13" t="s">
        <v>36</v>
      </c>
      <c r="B13">
        <v>50</v>
      </c>
    </row>
    <row r="14" spans="1:2" x14ac:dyDescent="0.25">
      <c r="A14">
        <v>17</v>
      </c>
      <c r="B14">
        <v>60</v>
      </c>
    </row>
    <row r="15" spans="1:2" x14ac:dyDescent="0.25">
      <c r="A15">
        <v>18</v>
      </c>
      <c r="B15">
        <v>70</v>
      </c>
    </row>
    <row r="16" spans="1:2" x14ac:dyDescent="0.25">
      <c r="A16">
        <v>19</v>
      </c>
      <c r="B16">
        <f>Sheet1!R2</f>
        <v>82.5</v>
      </c>
    </row>
    <row r="17" spans="1:2" x14ac:dyDescent="0.25">
      <c r="A17">
        <v>20</v>
      </c>
      <c r="B17">
        <f>Sheet1!U2</f>
        <v>97.7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B16" sqref="B16"/>
    </sheetView>
  </sheetViews>
  <sheetFormatPr defaultColWidth="11" defaultRowHeight="15.75" x14ac:dyDescent="0.25"/>
  <sheetData>
    <row r="2" spans="1:2" x14ac:dyDescent="0.25">
      <c r="A2" t="s">
        <v>33</v>
      </c>
    </row>
    <row r="4" spans="1:2" x14ac:dyDescent="0.25">
      <c r="A4" t="s">
        <v>37</v>
      </c>
      <c r="B4">
        <v>50</v>
      </c>
    </row>
    <row r="5" spans="1:2" x14ac:dyDescent="0.25">
      <c r="A5">
        <v>17</v>
      </c>
      <c r="B5">
        <v>60</v>
      </c>
    </row>
    <row r="6" spans="1:2" x14ac:dyDescent="0.25">
      <c r="A6">
        <v>18</v>
      </c>
      <c r="B6">
        <v>70</v>
      </c>
    </row>
    <row r="7" spans="1:2" x14ac:dyDescent="0.25">
      <c r="A7">
        <v>19</v>
      </c>
      <c r="B7">
        <v>80</v>
      </c>
    </row>
    <row r="8" spans="1:2" x14ac:dyDescent="0.25">
      <c r="A8">
        <v>20</v>
      </c>
      <c r="B8">
        <v>90</v>
      </c>
    </row>
    <row r="11" spans="1:2" x14ac:dyDescent="0.25">
      <c r="A11" t="s">
        <v>37</v>
      </c>
      <c r="B11">
        <v>50</v>
      </c>
    </row>
    <row r="12" spans="1:2" x14ac:dyDescent="0.25">
      <c r="A12">
        <v>17</v>
      </c>
      <c r="B12">
        <v>60</v>
      </c>
    </row>
    <row r="13" spans="1:2" x14ac:dyDescent="0.25">
      <c r="A13">
        <v>18</v>
      </c>
      <c r="B13">
        <v>70</v>
      </c>
    </row>
    <row r="14" spans="1:2" x14ac:dyDescent="0.25">
      <c r="A14">
        <v>19</v>
      </c>
      <c r="B14">
        <v>80</v>
      </c>
    </row>
    <row r="15" spans="1:2" x14ac:dyDescent="0.25">
      <c r="A15">
        <v>20</v>
      </c>
      <c r="B15">
        <f>Sheet1!U10</f>
        <v>91.899999999999991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7" sqref="B17"/>
    </sheetView>
  </sheetViews>
  <sheetFormatPr defaultColWidth="11" defaultRowHeight="15.75" x14ac:dyDescent="0.25"/>
  <sheetData>
    <row r="1" spans="1:2" x14ac:dyDescent="0.25">
      <c r="A1" t="s">
        <v>33</v>
      </c>
    </row>
    <row r="3" spans="1:2" x14ac:dyDescent="0.25">
      <c r="A3" t="s">
        <v>18</v>
      </c>
      <c r="B3">
        <v>45</v>
      </c>
    </row>
    <row r="4" spans="1:2" x14ac:dyDescent="0.25">
      <c r="A4">
        <v>16</v>
      </c>
      <c r="B4">
        <v>50</v>
      </c>
    </row>
    <row r="5" spans="1:2" x14ac:dyDescent="0.25">
      <c r="A5">
        <v>17</v>
      </c>
      <c r="B5">
        <v>60</v>
      </c>
    </row>
    <row r="6" spans="1:2" x14ac:dyDescent="0.25">
      <c r="A6">
        <v>18</v>
      </c>
      <c r="B6">
        <v>70</v>
      </c>
    </row>
    <row r="7" spans="1:2" x14ac:dyDescent="0.25">
      <c r="A7">
        <v>19</v>
      </c>
      <c r="B7">
        <v>80</v>
      </c>
    </row>
    <row r="8" spans="1:2" x14ac:dyDescent="0.25">
      <c r="A8">
        <v>20</v>
      </c>
      <c r="B8">
        <v>90</v>
      </c>
    </row>
    <row r="10" spans="1:2" x14ac:dyDescent="0.25">
      <c r="A10" t="s">
        <v>34</v>
      </c>
    </row>
    <row r="11" spans="1:2" x14ac:dyDescent="0.25">
      <c r="A11" t="s">
        <v>18</v>
      </c>
      <c r="B11">
        <v>45</v>
      </c>
    </row>
    <row r="12" spans="1:2" x14ac:dyDescent="0.25">
      <c r="A12">
        <v>16</v>
      </c>
      <c r="B12">
        <v>50</v>
      </c>
    </row>
    <row r="13" spans="1:2" x14ac:dyDescent="0.25">
      <c r="A13">
        <v>17</v>
      </c>
      <c r="B13">
        <v>60</v>
      </c>
    </row>
    <row r="14" spans="1:2" x14ac:dyDescent="0.25">
      <c r="A14">
        <v>18</v>
      </c>
      <c r="B14">
        <v>70</v>
      </c>
    </row>
    <row r="15" spans="1:2" x14ac:dyDescent="0.25">
      <c r="A15">
        <v>19</v>
      </c>
      <c r="B15">
        <v>80</v>
      </c>
    </row>
    <row r="16" spans="1:2" x14ac:dyDescent="0.25">
      <c r="A16">
        <v>20</v>
      </c>
      <c r="B16">
        <f>Sheet1!U13</f>
        <v>91.5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8" sqref="B18"/>
    </sheetView>
  </sheetViews>
  <sheetFormatPr defaultColWidth="11" defaultRowHeight="15.75" x14ac:dyDescent="0.25"/>
  <sheetData>
    <row r="1" spans="1:2" x14ac:dyDescent="0.25">
      <c r="A1" t="s">
        <v>33</v>
      </c>
    </row>
    <row r="3" spans="1:2" x14ac:dyDescent="0.25">
      <c r="A3" t="s">
        <v>18</v>
      </c>
      <c r="B3">
        <v>45</v>
      </c>
    </row>
    <row r="4" spans="1:2" x14ac:dyDescent="0.25">
      <c r="A4">
        <v>16</v>
      </c>
      <c r="B4">
        <v>50</v>
      </c>
    </row>
    <row r="5" spans="1:2" x14ac:dyDescent="0.25">
      <c r="A5">
        <v>17</v>
      </c>
      <c r="B5">
        <v>60</v>
      </c>
    </row>
    <row r="6" spans="1:2" x14ac:dyDescent="0.25">
      <c r="A6">
        <v>18</v>
      </c>
      <c r="B6">
        <v>70</v>
      </c>
    </row>
    <row r="7" spans="1:2" x14ac:dyDescent="0.25">
      <c r="A7">
        <v>19</v>
      </c>
      <c r="B7">
        <v>80</v>
      </c>
    </row>
    <row r="8" spans="1:2" x14ac:dyDescent="0.25">
      <c r="A8">
        <v>20</v>
      </c>
      <c r="B8">
        <v>90</v>
      </c>
    </row>
    <row r="10" spans="1:2" x14ac:dyDescent="0.25">
      <c r="A10" t="s">
        <v>34</v>
      </c>
    </row>
    <row r="12" spans="1:2" x14ac:dyDescent="0.25">
      <c r="A12" t="s">
        <v>18</v>
      </c>
      <c r="B12">
        <v>45</v>
      </c>
    </row>
    <row r="13" spans="1:2" x14ac:dyDescent="0.25">
      <c r="A13">
        <v>16</v>
      </c>
      <c r="B13">
        <v>50</v>
      </c>
    </row>
    <row r="14" spans="1:2" x14ac:dyDescent="0.25">
      <c r="A14">
        <v>17</v>
      </c>
      <c r="B14">
        <v>60</v>
      </c>
    </row>
    <row r="15" spans="1:2" x14ac:dyDescent="0.25">
      <c r="A15">
        <v>18</v>
      </c>
      <c r="B15">
        <v>70</v>
      </c>
    </row>
    <row r="16" spans="1:2" x14ac:dyDescent="0.25">
      <c r="A16">
        <v>19</v>
      </c>
      <c r="B16">
        <v>80</v>
      </c>
    </row>
    <row r="17" spans="1:2" x14ac:dyDescent="0.25">
      <c r="A17">
        <v>20</v>
      </c>
      <c r="B17">
        <f>Sheet1!U10</f>
        <v>91.899999999999991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7" sqref="B17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18</v>
      </c>
      <c r="B2">
        <v>50</v>
      </c>
    </row>
    <row r="3" spans="1:2" x14ac:dyDescent="0.25">
      <c r="A3">
        <v>16</v>
      </c>
      <c r="B3">
        <v>55</v>
      </c>
    </row>
    <row r="4" spans="1:2" x14ac:dyDescent="0.25">
      <c r="A4">
        <v>17</v>
      </c>
      <c r="B4">
        <v>65</v>
      </c>
    </row>
    <row r="5" spans="1:2" x14ac:dyDescent="0.25">
      <c r="A5">
        <v>18</v>
      </c>
      <c r="B5">
        <v>75</v>
      </c>
    </row>
    <row r="6" spans="1:2" x14ac:dyDescent="0.25">
      <c r="A6">
        <v>19</v>
      </c>
      <c r="B6">
        <v>85</v>
      </c>
    </row>
    <row r="7" spans="1:2" x14ac:dyDescent="0.25">
      <c r="A7">
        <v>20</v>
      </c>
      <c r="B7">
        <v>93</v>
      </c>
    </row>
    <row r="10" spans="1:2" x14ac:dyDescent="0.25">
      <c r="A10" t="s">
        <v>34</v>
      </c>
    </row>
    <row r="11" spans="1:2" x14ac:dyDescent="0.25">
      <c r="A11" t="s">
        <v>18</v>
      </c>
      <c r="B11">
        <v>50</v>
      </c>
    </row>
    <row r="12" spans="1:2" x14ac:dyDescent="0.25">
      <c r="A12">
        <v>16</v>
      </c>
      <c r="B12">
        <v>55</v>
      </c>
    </row>
    <row r="13" spans="1:2" x14ac:dyDescent="0.25">
      <c r="A13">
        <v>17</v>
      </c>
      <c r="B13">
        <v>65</v>
      </c>
    </row>
    <row r="14" spans="1:2" x14ac:dyDescent="0.25">
      <c r="A14">
        <v>18</v>
      </c>
      <c r="B14">
        <v>75</v>
      </c>
    </row>
    <row r="15" spans="1:2" x14ac:dyDescent="0.25">
      <c r="A15">
        <v>19</v>
      </c>
      <c r="B15">
        <v>85</v>
      </c>
    </row>
    <row r="16" spans="1:2" x14ac:dyDescent="0.25">
      <c r="A16">
        <v>20</v>
      </c>
      <c r="B16">
        <f>Sheet1!U2</f>
        <v>97.7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162" zoomScaleNormal="162" workbookViewId="0">
      <selection activeCell="A16" sqref="A16"/>
    </sheetView>
  </sheetViews>
  <sheetFormatPr defaultColWidth="11" defaultRowHeight="15.75" x14ac:dyDescent="0.25"/>
  <sheetData>
    <row r="1" spans="1:2" x14ac:dyDescent="0.25">
      <c r="A1" t="s">
        <v>33</v>
      </c>
    </row>
    <row r="2" spans="1:2" x14ac:dyDescent="0.25">
      <c r="A2" t="s">
        <v>38</v>
      </c>
      <c r="B2">
        <v>50</v>
      </c>
    </row>
    <row r="3" spans="1:2" x14ac:dyDescent="0.25">
      <c r="A3">
        <v>17</v>
      </c>
      <c r="B3">
        <v>60</v>
      </c>
    </row>
    <row r="4" spans="1:2" x14ac:dyDescent="0.25">
      <c r="A4">
        <v>18</v>
      </c>
      <c r="B4">
        <v>70</v>
      </c>
    </row>
    <row r="5" spans="1:2" x14ac:dyDescent="0.25">
      <c r="A5">
        <v>19</v>
      </c>
      <c r="B5">
        <v>80</v>
      </c>
    </row>
    <row r="6" spans="1:2" x14ac:dyDescent="0.25">
      <c r="A6">
        <v>20</v>
      </c>
      <c r="B6">
        <v>90</v>
      </c>
    </row>
    <row r="9" spans="1:2" x14ac:dyDescent="0.25">
      <c r="A9" t="s">
        <v>39</v>
      </c>
    </row>
    <row r="11" spans="1:2" x14ac:dyDescent="0.25">
      <c r="A11" t="s">
        <v>38</v>
      </c>
      <c r="B11">
        <v>50</v>
      </c>
    </row>
    <row r="12" spans="1:2" x14ac:dyDescent="0.25">
      <c r="A12">
        <v>17</v>
      </c>
      <c r="B12">
        <v>60</v>
      </c>
    </row>
    <row r="13" spans="1:2" x14ac:dyDescent="0.25">
      <c r="A13">
        <v>18</v>
      </c>
      <c r="B13">
        <v>70</v>
      </c>
    </row>
    <row r="14" spans="1:2" x14ac:dyDescent="0.25">
      <c r="A14">
        <v>19</v>
      </c>
      <c r="B14">
        <f>Sheet1!R4</f>
        <v>80.199999999999989</v>
      </c>
    </row>
    <row r="15" spans="1:2" x14ac:dyDescent="0.25">
      <c r="A15">
        <v>20</v>
      </c>
      <c r="B15">
        <f>Sheet1!U4</f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Sheet1</vt:lpstr>
      <vt:lpstr>ACCHS</vt:lpstr>
      <vt:lpstr>Airport</vt:lpstr>
      <vt:lpstr>ACVSA</vt:lpstr>
      <vt:lpstr>BFIA</vt:lpstr>
      <vt:lpstr>Cleaning</vt:lpstr>
      <vt:lpstr>Clerks</vt:lpstr>
      <vt:lpstr>DryCleaning</vt:lpstr>
      <vt:lpstr>EdServSchool(General)</vt:lpstr>
      <vt:lpstr>ElecPower</vt:lpstr>
      <vt:lpstr>Graphic Arts</vt:lpstr>
      <vt:lpstr>EdServPSA</vt:lpstr>
      <vt:lpstr>HealthProf</vt:lpstr>
      <vt:lpstr>HorseGrey</vt:lpstr>
      <vt:lpstr>RealEstate</vt:lpstr>
      <vt:lpstr>Sugar</vt:lpstr>
      <vt:lpstr>Textile</vt:lpstr>
      <vt:lpstr>Timber</vt:lpstr>
      <vt:lpstr>Wool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HAMPTON, Commissioner</cp:lastModifiedBy>
  <dcterms:created xsi:type="dcterms:W3CDTF">2019-05-11T10:12:36Z</dcterms:created>
  <dcterms:modified xsi:type="dcterms:W3CDTF">2019-05-15T06:38:35Z</dcterms:modified>
</cp:coreProperties>
</file>