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on\RAFFWU Dropbox\RAFFWU Campaigns\Retail\Apple\Bargaining\2023\Termination\Draft Evidence\Josh Cullinan\Final Draft\"/>
    </mc:Choice>
  </mc:AlternateContent>
  <xr:revisionPtr revIDLastSave="0" documentId="13_ncr:1_{C920D717-4367-4E1C-BD7D-6B0D8419006E}" xr6:coauthVersionLast="47" xr6:coauthVersionMax="47" xr10:uidLastSave="{00000000-0000-0000-0000-000000000000}"/>
  <bookViews>
    <workbookView xWindow="-120" yWindow="-120" windowWidth="29040" windowHeight="17520" activeTab="1" xr2:uid="{39C65879-EAC5-4F6D-87CD-7067D3676A83}"/>
  </bookViews>
  <sheets>
    <sheet name="Sheet1" sheetId="1" r:id="rId1"/>
    <sheet name="Sheet2 Leave Loading &amp; Laund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7" i="2" l="1"/>
  <c r="J177" i="2"/>
  <c r="K177" i="2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80" i="1"/>
  <c r="J180" i="1"/>
  <c r="K179" i="1"/>
  <c r="J179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Q9" i="1"/>
  <c r="P9" i="1"/>
  <c r="O9" i="1"/>
  <c r="Q8" i="1"/>
  <c r="P8" i="1"/>
  <c r="O8" i="1"/>
  <c r="Q7" i="1"/>
  <c r="P7" i="1"/>
  <c r="O7" i="1"/>
  <c r="F108" i="2"/>
  <c r="F100" i="2"/>
  <c r="F87" i="2"/>
  <c r="F39" i="2"/>
  <c r="F26" i="2"/>
  <c r="D24" i="2"/>
  <c r="L156" i="2"/>
  <c r="H151" i="2"/>
  <c r="O150" i="2"/>
  <c r="M150" i="2"/>
  <c r="O149" i="2"/>
  <c r="M149" i="2"/>
  <c r="O148" i="2"/>
  <c r="M148" i="2"/>
  <c r="O147" i="2"/>
  <c r="M147" i="2"/>
  <c r="O146" i="2"/>
  <c r="M146" i="2"/>
  <c r="O145" i="2"/>
  <c r="M145" i="2"/>
  <c r="O144" i="2"/>
  <c r="M144" i="2"/>
  <c r="O143" i="2"/>
  <c r="M143" i="2"/>
  <c r="O142" i="2"/>
  <c r="M142" i="2"/>
  <c r="O141" i="2"/>
  <c r="M141" i="2"/>
  <c r="O140" i="2"/>
  <c r="M140" i="2"/>
  <c r="O139" i="2"/>
  <c r="M139" i="2"/>
  <c r="O138" i="2"/>
  <c r="M138" i="2"/>
  <c r="O137" i="2"/>
  <c r="M137" i="2"/>
  <c r="O136" i="2"/>
  <c r="M136" i="2"/>
  <c r="O135" i="2"/>
  <c r="M135" i="2"/>
  <c r="O131" i="2"/>
  <c r="O126" i="2"/>
  <c r="N126" i="2"/>
  <c r="M126" i="2"/>
  <c r="L126" i="2"/>
  <c r="H126" i="2"/>
  <c r="O125" i="2"/>
  <c r="N125" i="2"/>
  <c r="M125" i="2"/>
  <c r="L125" i="2"/>
  <c r="H125" i="2"/>
  <c r="O124" i="2"/>
  <c r="N124" i="2"/>
  <c r="M124" i="2"/>
  <c r="L124" i="2"/>
  <c r="H124" i="2"/>
  <c r="O123" i="2"/>
  <c r="N123" i="2"/>
  <c r="M123" i="2"/>
  <c r="L123" i="2"/>
  <c r="H123" i="2"/>
  <c r="O122" i="2"/>
  <c r="N122" i="2"/>
  <c r="M122" i="2"/>
  <c r="L122" i="2"/>
  <c r="H122" i="2"/>
  <c r="O121" i="2"/>
  <c r="N121" i="2"/>
  <c r="M121" i="2"/>
  <c r="L121" i="2"/>
  <c r="H121" i="2"/>
  <c r="O120" i="2"/>
  <c r="N120" i="2"/>
  <c r="M120" i="2"/>
  <c r="L120" i="2"/>
  <c r="H120" i="2"/>
  <c r="O119" i="2"/>
  <c r="N119" i="2"/>
  <c r="M119" i="2"/>
  <c r="L119" i="2"/>
  <c r="H119" i="2"/>
  <c r="O118" i="2"/>
  <c r="N118" i="2"/>
  <c r="M118" i="2"/>
  <c r="L118" i="2"/>
  <c r="H118" i="2"/>
  <c r="O117" i="2"/>
  <c r="N117" i="2"/>
  <c r="M117" i="2"/>
  <c r="L117" i="2"/>
  <c r="H117" i="2"/>
  <c r="O116" i="2"/>
  <c r="N116" i="2"/>
  <c r="M116" i="2"/>
  <c r="L116" i="2"/>
  <c r="H116" i="2"/>
  <c r="O115" i="2"/>
  <c r="N115" i="2"/>
  <c r="M115" i="2"/>
  <c r="L115" i="2"/>
  <c r="H115" i="2"/>
  <c r="O114" i="2"/>
  <c r="N114" i="2"/>
  <c r="M114" i="2"/>
  <c r="L114" i="2"/>
  <c r="H114" i="2"/>
  <c r="O113" i="2"/>
  <c r="N113" i="2"/>
  <c r="M113" i="2"/>
  <c r="L113" i="2"/>
  <c r="H113" i="2"/>
  <c r="O112" i="2"/>
  <c r="N112" i="2"/>
  <c r="M112" i="2"/>
  <c r="L112" i="2"/>
  <c r="H112" i="2"/>
  <c r="O111" i="2"/>
  <c r="N111" i="2"/>
  <c r="M111" i="2"/>
  <c r="L111" i="2"/>
  <c r="H111" i="2"/>
  <c r="O102" i="2"/>
  <c r="N102" i="2"/>
  <c r="M102" i="2"/>
  <c r="L102" i="2"/>
  <c r="H102" i="2"/>
  <c r="O101" i="2"/>
  <c r="N101" i="2"/>
  <c r="M101" i="2"/>
  <c r="L101" i="2"/>
  <c r="H101" i="2"/>
  <c r="O100" i="2"/>
  <c r="N100" i="2"/>
  <c r="M100" i="2"/>
  <c r="L100" i="2"/>
  <c r="H100" i="2"/>
  <c r="O99" i="2"/>
  <c r="N99" i="2"/>
  <c r="M99" i="2"/>
  <c r="L99" i="2"/>
  <c r="H99" i="2"/>
  <c r="O98" i="2"/>
  <c r="N98" i="2"/>
  <c r="M98" i="2"/>
  <c r="L98" i="2"/>
  <c r="H98" i="2"/>
  <c r="O97" i="2"/>
  <c r="N97" i="2"/>
  <c r="M97" i="2"/>
  <c r="L97" i="2"/>
  <c r="H97" i="2"/>
  <c r="O96" i="2"/>
  <c r="N96" i="2"/>
  <c r="M96" i="2"/>
  <c r="L96" i="2"/>
  <c r="H96" i="2"/>
  <c r="O95" i="2"/>
  <c r="N95" i="2"/>
  <c r="M95" i="2"/>
  <c r="L95" i="2"/>
  <c r="H95" i="2"/>
  <c r="O94" i="2"/>
  <c r="N94" i="2"/>
  <c r="M94" i="2"/>
  <c r="L94" i="2"/>
  <c r="H94" i="2"/>
  <c r="O93" i="2"/>
  <c r="N93" i="2"/>
  <c r="M93" i="2"/>
  <c r="L93" i="2"/>
  <c r="H93" i="2"/>
  <c r="O92" i="2"/>
  <c r="N92" i="2"/>
  <c r="M92" i="2"/>
  <c r="L92" i="2"/>
  <c r="H92" i="2"/>
  <c r="O91" i="2"/>
  <c r="N91" i="2"/>
  <c r="M91" i="2"/>
  <c r="L91" i="2"/>
  <c r="H91" i="2"/>
  <c r="O90" i="2"/>
  <c r="N90" i="2"/>
  <c r="M90" i="2"/>
  <c r="L90" i="2"/>
  <c r="H90" i="2"/>
  <c r="O89" i="2"/>
  <c r="N89" i="2"/>
  <c r="M89" i="2"/>
  <c r="L89" i="2"/>
  <c r="H89" i="2"/>
  <c r="O88" i="2"/>
  <c r="N88" i="2"/>
  <c r="M88" i="2"/>
  <c r="L88" i="2"/>
  <c r="H88" i="2"/>
  <c r="O87" i="2"/>
  <c r="N87" i="2"/>
  <c r="M87" i="2"/>
  <c r="L87" i="2"/>
  <c r="H87" i="2"/>
  <c r="N82" i="2"/>
  <c r="O81" i="2"/>
  <c r="H79" i="2"/>
  <c r="O78" i="2"/>
  <c r="N78" i="2"/>
  <c r="M78" i="2"/>
  <c r="L78" i="2"/>
  <c r="H78" i="2"/>
  <c r="O77" i="2"/>
  <c r="N77" i="2"/>
  <c r="M77" i="2"/>
  <c r="L77" i="2"/>
  <c r="H77" i="2"/>
  <c r="O76" i="2"/>
  <c r="N76" i="2"/>
  <c r="M76" i="2"/>
  <c r="L76" i="2"/>
  <c r="H76" i="2"/>
  <c r="O75" i="2"/>
  <c r="N75" i="2"/>
  <c r="M75" i="2"/>
  <c r="L75" i="2"/>
  <c r="H75" i="2"/>
  <c r="O74" i="2"/>
  <c r="N74" i="2"/>
  <c r="M74" i="2"/>
  <c r="L74" i="2"/>
  <c r="H74" i="2"/>
  <c r="O73" i="2"/>
  <c r="N73" i="2"/>
  <c r="M73" i="2"/>
  <c r="L73" i="2"/>
  <c r="H73" i="2"/>
  <c r="O72" i="2"/>
  <c r="N72" i="2"/>
  <c r="M72" i="2"/>
  <c r="L72" i="2"/>
  <c r="H72" i="2"/>
  <c r="O71" i="2"/>
  <c r="N71" i="2"/>
  <c r="M71" i="2"/>
  <c r="L71" i="2"/>
  <c r="H71" i="2"/>
  <c r="O70" i="2"/>
  <c r="N70" i="2"/>
  <c r="M70" i="2"/>
  <c r="L70" i="2"/>
  <c r="H70" i="2"/>
  <c r="O69" i="2"/>
  <c r="N69" i="2"/>
  <c r="M69" i="2"/>
  <c r="L69" i="2"/>
  <c r="H69" i="2"/>
  <c r="O68" i="2"/>
  <c r="N68" i="2"/>
  <c r="M68" i="2"/>
  <c r="L68" i="2"/>
  <c r="H68" i="2"/>
  <c r="O67" i="2"/>
  <c r="N67" i="2"/>
  <c r="M67" i="2"/>
  <c r="L67" i="2"/>
  <c r="H67" i="2"/>
  <c r="O66" i="2"/>
  <c r="N66" i="2"/>
  <c r="M66" i="2"/>
  <c r="L66" i="2"/>
  <c r="H66" i="2"/>
  <c r="O65" i="2"/>
  <c r="N65" i="2"/>
  <c r="M65" i="2"/>
  <c r="L65" i="2"/>
  <c r="H65" i="2"/>
  <c r="O64" i="2"/>
  <c r="N64" i="2"/>
  <c r="M64" i="2"/>
  <c r="L64" i="2"/>
  <c r="H64" i="2"/>
  <c r="O63" i="2"/>
  <c r="N63" i="2"/>
  <c r="M63" i="2"/>
  <c r="L63" i="2"/>
  <c r="H63" i="2"/>
  <c r="O54" i="2"/>
  <c r="N54" i="2"/>
  <c r="M54" i="2"/>
  <c r="L54" i="2"/>
  <c r="H54" i="2"/>
  <c r="O53" i="2"/>
  <c r="N53" i="2"/>
  <c r="M53" i="2"/>
  <c r="L53" i="2"/>
  <c r="H53" i="2"/>
  <c r="O52" i="2"/>
  <c r="N52" i="2"/>
  <c r="M52" i="2"/>
  <c r="L52" i="2"/>
  <c r="H52" i="2"/>
  <c r="O51" i="2"/>
  <c r="N51" i="2"/>
  <c r="M51" i="2"/>
  <c r="L51" i="2"/>
  <c r="H51" i="2"/>
  <c r="O50" i="2"/>
  <c r="N50" i="2"/>
  <c r="M50" i="2"/>
  <c r="L50" i="2"/>
  <c r="H50" i="2"/>
  <c r="O49" i="2"/>
  <c r="N49" i="2"/>
  <c r="M49" i="2"/>
  <c r="L49" i="2"/>
  <c r="H49" i="2"/>
  <c r="O48" i="2"/>
  <c r="N48" i="2"/>
  <c r="M48" i="2"/>
  <c r="L48" i="2"/>
  <c r="H48" i="2"/>
  <c r="O47" i="2"/>
  <c r="N47" i="2"/>
  <c r="M47" i="2"/>
  <c r="L47" i="2"/>
  <c r="H47" i="2"/>
  <c r="O46" i="2"/>
  <c r="N46" i="2"/>
  <c r="M46" i="2"/>
  <c r="L46" i="2"/>
  <c r="H46" i="2"/>
  <c r="O45" i="2"/>
  <c r="N45" i="2"/>
  <c r="M45" i="2"/>
  <c r="L45" i="2"/>
  <c r="H45" i="2"/>
  <c r="O44" i="2"/>
  <c r="N44" i="2"/>
  <c r="M44" i="2"/>
  <c r="L44" i="2"/>
  <c r="H44" i="2"/>
  <c r="O43" i="2"/>
  <c r="N43" i="2"/>
  <c r="M43" i="2"/>
  <c r="L43" i="2"/>
  <c r="H43" i="2"/>
  <c r="O42" i="2"/>
  <c r="N42" i="2"/>
  <c r="M42" i="2"/>
  <c r="L42" i="2"/>
  <c r="H42" i="2"/>
  <c r="O41" i="2"/>
  <c r="N41" i="2"/>
  <c r="M41" i="2"/>
  <c r="L41" i="2"/>
  <c r="H41" i="2"/>
  <c r="O40" i="2"/>
  <c r="N40" i="2"/>
  <c r="M40" i="2"/>
  <c r="L40" i="2"/>
  <c r="H40" i="2"/>
  <c r="O39" i="2"/>
  <c r="N39" i="2"/>
  <c r="M39" i="2"/>
  <c r="L39" i="2"/>
  <c r="H39" i="2"/>
  <c r="N34" i="2"/>
  <c r="O33" i="2"/>
  <c r="M32" i="2"/>
  <c r="O30" i="2"/>
  <c r="N30" i="2"/>
  <c r="M30" i="2"/>
  <c r="L30" i="2"/>
  <c r="H30" i="2"/>
  <c r="O29" i="2"/>
  <c r="N29" i="2"/>
  <c r="M29" i="2"/>
  <c r="L29" i="2"/>
  <c r="H29" i="2"/>
  <c r="O28" i="2"/>
  <c r="N28" i="2"/>
  <c r="M28" i="2"/>
  <c r="L28" i="2"/>
  <c r="H28" i="2"/>
  <c r="O27" i="2"/>
  <c r="N27" i="2"/>
  <c r="M27" i="2"/>
  <c r="L27" i="2"/>
  <c r="H27" i="2"/>
  <c r="O26" i="2"/>
  <c r="N26" i="2"/>
  <c r="M26" i="2"/>
  <c r="L26" i="2"/>
  <c r="H26" i="2"/>
  <c r="O25" i="2"/>
  <c r="N25" i="2"/>
  <c r="M25" i="2"/>
  <c r="L25" i="2"/>
  <c r="H25" i="2"/>
  <c r="O24" i="2"/>
  <c r="N24" i="2"/>
  <c r="M24" i="2"/>
  <c r="L24" i="2"/>
  <c r="H24" i="2"/>
  <c r="O23" i="2"/>
  <c r="N23" i="2"/>
  <c r="M23" i="2"/>
  <c r="L23" i="2"/>
  <c r="H23" i="2"/>
  <c r="O22" i="2"/>
  <c r="N22" i="2"/>
  <c r="M22" i="2"/>
  <c r="L22" i="2"/>
  <c r="H22" i="2"/>
  <c r="O21" i="2"/>
  <c r="N21" i="2"/>
  <c r="M21" i="2"/>
  <c r="L21" i="2"/>
  <c r="H21" i="2"/>
  <c r="O20" i="2"/>
  <c r="N20" i="2"/>
  <c r="M20" i="2"/>
  <c r="L20" i="2"/>
  <c r="H20" i="2"/>
  <c r="O19" i="2"/>
  <c r="N19" i="2"/>
  <c r="M19" i="2"/>
  <c r="L19" i="2"/>
  <c r="H19" i="2"/>
  <c r="O18" i="2"/>
  <c r="N18" i="2"/>
  <c r="M18" i="2"/>
  <c r="L18" i="2"/>
  <c r="H18" i="2"/>
  <c r="O17" i="2"/>
  <c r="N17" i="2"/>
  <c r="M17" i="2"/>
  <c r="L17" i="2"/>
  <c r="H17" i="2"/>
  <c r="O16" i="2"/>
  <c r="N16" i="2"/>
  <c r="M16" i="2"/>
  <c r="L16" i="2"/>
  <c r="H16" i="2"/>
  <c r="O15" i="2"/>
  <c r="N15" i="2"/>
  <c r="M15" i="2"/>
  <c r="L15" i="2"/>
  <c r="H15" i="2"/>
  <c r="AK6" i="2"/>
  <c r="Q6" i="2"/>
  <c r="O152" i="2" s="1"/>
  <c r="P6" i="2"/>
  <c r="O176" i="2" s="1"/>
  <c r="O6" i="2"/>
  <c r="AF5" i="2"/>
  <c r="Q5" i="2"/>
  <c r="P5" i="2"/>
  <c r="O5" i="2"/>
  <c r="N145" i="2" s="1"/>
  <c r="AF4" i="2"/>
  <c r="F153" i="2" s="1"/>
  <c r="Q4" i="2"/>
  <c r="M154" i="2" s="1"/>
  <c r="P4" i="2"/>
  <c r="M173" i="2" s="1"/>
  <c r="O4" i="2"/>
  <c r="AF3" i="2"/>
  <c r="Q3" i="2"/>
  <c r="L60" i="2" s="1"/>
  <c r="P3" i="2"/>
  <c r="L164" i="2" s="1"/>
  <c r="O3" i="2"/>
  <c r="L147" i="2" s="1"/>
  <c r="AF2" i="2"/>
  <c r="D143" i="2" s="1"/>
  <c r="Q2" i="2"/>
  <c r="H156" i="2" s="1"/>
  <c r="P2" i="2"/>
  <c r="H159" i="2" s="1"/>
  <c r="O2" i="2"/>
  <c r="H148" i="2" s="1"/>
  <c r="AK6" i="1"/>
  <c r="AF5" i="1"/>
  <c r="AF4" i="1"/>
  <c r="AF3" i="1"/>
  <c r="AF2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6" i="1"/>
  <c r="P6" i="1"/>
  <c r="O179" i="1" s="1"/>
  <c r="Q6" i="1"/>
  <c r="O155" i="1" s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O5" i="1"/>
  <c r="N154" i="1" s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Q5" i="1"/>
  <c r="N180" i="1" s="1"/>
  <c r="P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Q4" i="1"/>
  <c r="M180" i="1" s="1"/>
  <c r="P4" i="1"/>
  <c r="M178" i="1" s="1"/>
  <c r="O4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O3" i="1"/>
  <c r="L149" i="1" s="1"/>
  <c r="P3" i="1"/>
  <c r="L175" i="1" s="1"/>
  <c r="Q3" i="1"/>
  <c r="L135" i="1" s="1"/>
  <c r="Q2" i="1"/>
  <c r="H159" i="1" s="1"/>
  <c r="P2" i="1"/>
  <c r="H173" i="1" s="1"/>
  <c r="O2" i="1"/>
  <c r="H149" i="1" s="1"/>
  <c r="M10" i="2" l="1"/>
  <c r="M37" i="2"/>
  <c r="H86" i="2"/>
  <c r="M163" i="2"/>
  <c r="D53" i="2"/>
  <c r="F137" i="2"/>
  <c r="F121" i="2"/>
  <c r="O11" i="2"/>
  <c r="H38" i="2"/>
  <c r="H103" i="2"/>
  <c r="F60" i="2"/>
  <c r="F146" i="2"/>
  <c r="D47" i="2"/>
  <c r="H12" i="2"/>
  <c r="H55" i="2"/>
  <c r="H127" i="2"/>
  <c r="F81" i="2"/>
  <c r="F167" i="2"/>
  <c r="H34" i="2"/>
  <c r="M85" i="2"/>
  <c r="O161" i="2"/>
  <c r="E108" i="2"/>
  <c r="G52" i="2"/>
  <c r="L12" i="2"/>
  <c r="H61" i="2"/>
  <c r="O129" i="2"/>
  <c r="D23" i="2"/>
  <c r="D87" i="2"/>
  <c r="E34" i="2"/>
  <c r="O58" i="2"/>
  <c r="O105" i="2"/>
  <c r="L132" i="2"/>
  <c r="H141" i="2"/>
  <c r="M155" i="2"/>
  <c r="E17" i="2"/>
  <c r="E66" i="2"/>
  <c r="G94" i="2"/>
  <c r="G156" i="2"/>
  <c r="G174" i="2"/>
  <c r="M12" i="2"/>
  <c r="O34" i="2"/>
  <c r="M59" i="2"/>
  <c r="O82" i="2"/>
  <c r="O107" i="2"/>
  <c r="H133" i="2"/>
  <c r="H149" i="2"/>
  <c r="O155" i="2"/>
  <c r="H165" i="2"/>
  <c r="E21" i="2"/>
  <c r="G39" i="2"/>
  <c r="F68" i="2"/>
  <c r="D95" i="2"/>
  <c r="G121" i="2"/>
  <c r="D157" i="2"/>
  <c r="E146" i="2"/>
  <c r="M83" i="2"/>
  <c r="L108" i="2"/>
  <c r="M133" i="2"/>
  <c r="H167" i="2"/>
  <c r="E22" i="2"/>
  <c r="G73" i="2"/>
  <c r="E128" i="2"/>
  <c r="G81" i="2"/>
  <c r="O153" i="2"/>
  <c r="O163" i="2"/>
  <c r="G60" i="2"/>
  <c r="E116" i="2"/>
  <c r="H9" i="2"/>
  <c r="H13" i="2"/>
  <c r="L36" i="2"/>
  <c r="O59" i="2"/>
  <c r="O9" i="2"/>
  <c r="M13" i="2"/>
  <c r="M36" i="2"/>
  <c r="O83" i="2"/>
  <c r="H109" i="2"/>
  <c r="H135" i="2"/>
  <c r="H157" i="2"/>
  <c r="O169" i="2"/>
  <c r="F25" i="2"/>
  <c r="F47" i="2"/>
  <c r="E74" i="2"/>
  <c r="G102" i="2"/>
  <c r="F129" i="2"/>
  <c r="G167" i="2"/>
  <c r="G24" i="2"/>
  <c r="G137" i="2"/>
  <c r="G11" i="2"/>
  <c r="G114" i="2"/>
  <c r="H10" i="2"/>
  <c r="H31" i="2"/>
  <c r="H37" i="2"/>
  <c r="M60" i="2"/>
  <c r="H85" i="2"/>
  <c r="M109" i="2"/>
  <c r="O171" i="2"/>
  <c r="D26" i="2"/>
  <c r="F10" i="2"/>
  <c r="F9" i="2"/>
  <c r="F34" i="2"/>
  <c r="E40" i="2"/>
  <c r="G47" i="2"/>
  <c r="F55" i="2"/>
  <c r="D61" i="2"/>
  <c r="G68" i="2"/>
  <c r="F74" i="2"/>
  <c r="E82" i="2"/>
  <c r="G89" i="2"/>
  <c r="F95" i="2"/>
  <c r="D103" i="2"/>
  <c r="G108" i="2"/>
  <c r="F116" i="2"/>
  <c r="E124" i="2"/>
  <c r="G129" i="2"/>
  <c r="E138" i="2"/>
  <c r="E148" i="2"/>
  <c r="G158" i="2"/>
  <c r="F169" i="2"/>
  <c r="E144" i="2"/>
  <c r="G175" i="2"/>
  <c r="D9" i="2"/>
  <c r="F12" i="2"/>
  <c r="G32" i="2"/>
  <c r="G34" i="2"/>
  <c r="F42" i="2"/>
  <c r="E48" i="2"/>
  <c r="G55" i="2"/>
  <c r="F61" i="2"/>
  <c r="D69" i="2"/>
  <c r="G76" i="2"/>
  <c r="F82" i="2"/>
  <c r="E90" i="2"/>
  <c r="G95" i="2"/>
  <c r="F103" i="2"/>
  <c r="D111" i="2"/>
  <c r="G116" i="2"/>
  <c r="F124" i="2"/>
  <c r="F132" i="2"/>
  <c r="G140" i="2"/>
  <c r="D151" i="2"/>
  <c r="G161" i="2"/>
  <c r="F172" i="2"/>
  <c r="D13" i="2"/>
  <c r="E9" i="2"/>
  <c r="F27" i="2"/>
  <c r="G19" i="2"/>
  <c r="E36" i="2"/>
  <c r="G42" i="2"/>
  <c r="F49" i="2"/>
  <c r="E56" i="2"/>
  <c r="G63" i="2"/>
  <c r="F69" i="2"/>
  <c r="D77" i="2"/>
  <c r="G82" i="2"/>
  <c r="F90" i="2"/>
  <c r="E98" i="2"/>
  <c r="G103" i="2"/>
  <c r="F111" i="2"/>
  <c r="D117" i="2"/>
  <c r="G124" i="2"/>
  <c r="G132" i="2"/>
  <c r="D141" i="2"/>
  <c r="F151" i="2"/>
  <c r="E162" i="2"/>
  <c r="G172" i="2"/>
  <c r="G50" i="2"/>
  <c r="G70" i="2"/>
  <c r="F98" i="2"/>
  <c r="E104" i="2"/>
  <c r="G111" i="2"/>
  <c r="F119" i="2"/>
  <c r="D125" i="2"/>
  <c r="D133" i="2"/>
  <c r="G142" i="2"/>
  <c r="G151" i="2"/>
  <c r="F162" i="2"/>
  <c r="D173" i="2"/>
  <c r="D14" i="2"/>
  <c r="F30" i="2"/>
  <c r="F36" i="2"/>
  <c r="E44" i="2"/>
  <c r="F57" i="2"/>
  <c r="E64" i="2"/>
  <c r="F77" i="2"/>
  <c r="D85" i="2"/>
  <c r="G90" i="2"/>
  <c r="D10" i="2"/>
  <c r="E18" i="2"/>
  <c r="F29" i="2"/>
  <c r="G25" i="2"/>
  <c r="G38" i="2"/>
  <c r="F44" i="2"/>
  <c r="E52" i="2"/>
  <c r="G57" i="2"/>
  <c r="F65" i="2"/>
  <c r="E72" i="2"/>
  <c r="G78" i="2"/>
  <c r="F85" i="2"/>
  <c r="E92" i="2"/>
  <c r="G98" i="2"/>
  <c r="F106" i="2"/>
  <c r="E112" i="2"/>
  <c r="G119" i="2"/>
  <c r="F125" i="2"/>
  <c r="F133" i="2"/>
  <c r="E164" i="2"/>
  <c r="D176" i="2"/>
  <c r="D174" i="2"/>
  <c r="D172" i="2"/>
  <c r="D170" i="2"/>
  <c r="D168" i="2"/>
  <c r="D166" i="2"/>
  <c r="D164" i="2"/>
  <c r="D162" i="2"/>
  <c r="D160" i="2"/>
  <c r="D158" i="2"/>
  <c r="D156" i="2"/>
  <c r="D154" i="2"/>
  <c r="D152" i="2"/>
  <c r="D150" i="2"/>
  <c r="D148" i="2"/>
  <c r="D146" i="2"/>
  <c r="D144" i="2"/>
  <c r="D142" i="2"/>
  <c r="D140" i="2"/>
  <c r="D138" i="2"/>
  <c r="D136" i="2"/>
  <c r="D134" i="2"/>
  <c r="D132" i="2"/>
  <c r="D130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29" i="2"/>
  <c r="D20" i="2"/>
  <c r="D15" i="2"/>
  <c r="D25" i="2"/>
  <c r="D17" i="2"/>
  <c r="D12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32" i="2"/>
  <c r="D19" i="2"/>
  <c r="D11" i="2"/>
  <c r="D31" i="2"/>
  <c r="D18" i="2"/>
  <c r="D171" i="2"/>
  <c r="D163" i="2"/>
  <c r="D155" i="2"/>
  <c r="D147" i="2"/>
  <c r="D139" i="2"/>
  <c r="D131" i="2"/>
  <c r="D123" i="2"/>
  <c r="D115" i="2"/>
  <c r="D107" i="2"/>
  <c r="D99" i="2"/>
  <c r="D91" i="2"/>
  <c r="D83" i="2"/>
  <c r="D75" i="2"/>
  <c r="D67" i="2"/>
  <c r="D59" i="2"/>
  <c r="D51" i="2"/>
  <c r="D43" i="2"/>
  <c r="D35" i="2"/>
  <c r="D28" i="2"/>
  <c r="D30" i="2"/>
  <c r="D119" i="2"/>
  <c r="D93" i="2"/>
  <c r="D55" i="2"/>
  <c r="D22" i="2"/>
  <c r="D135" i="2"/>
  <c r="D109" i="2"/>
  <c r="D71" i="2"/>
  <c r="D45" i="2"/>
  <c r="D27" i="2"/>
  <c r="D175" i="2"/>
  <c r="D159" i="2"/>
  <c r="D165" i="2"/>
  <c r="D149" i="2"/>
  <c r="D127" i="2"/>
  <c r="D101" i="2"/>
  <c r="D63" i="2"/>
  <c r="D37" i="2"/>
  <c r="D21" i="2"/>
  <c r="F24" i="2"/>
  <c r="F32" i="2"/>
  <c r="F14" i="2"/>
  <c r="F21" i="2"/>
  <c r="F28" i="2"/>
  <c r="F11" i="2"/>
  <c r="F174" i="2"/>
  <c r="F166" i="2"/>
  <c r="F158" i="2"/>
  <c r="F150" i="2"/>
  <c r="F142" i="2"/>
  <c r="F134" i="2"/>
  <c r="F126" i="2"/>
  <c r="F118" i="2"/>
  <c r="F110" i="2"/>
  <c r="F102" i="2"/>
  <c r="F94" i="2"/>
  <c r="F86" i="2"/>
  <c r="F78" i="2"/>
  <c r="F70" i="2"/>
  <c r="F62" i="2"/>
  <c r="F54" i="2"/>
  <c r="F46" i="2"/>
  <c r="F38" i="2"/>
  <c r="F20" i="2"/>
  <c r="F16" i="2"/>
  <c r="F149" i="2"/>
  <c r="F171" i="2"/>
  <c r="F163" i="2"/>
  <c r="F155" i="2"/>
  <c r="F147" i="2"/>
  <c r="F139" i="2"/>
  <c r="F131" i="2"/>
  <c r="F123" i="2"/>
  <c r="F115" i="2"/>
  <c r="F107" i="2"/>
  <c r="F99" i="2"/>
  <c r="F91" i="2"/>
  <c r="F83" i="2"/>
  <c r="F75" i="2"/>
  <c r="F67" i="2"/>
  <c r="F59" i="2"/>
  <c r="F51" i="2"/>
  <c r="F43" i="2"/>
  <c r="F35" i="2"/>
  <c r="F19" i="2"/>
  <c r="F15" i="2"/>
  <c r="F173" i="2"/>
  <c r="F165" i="2"/>
  <c r="F157" i="2"/>
  <c r="F176" i="2"/>
  <c r="F168" i="2"/>
  <c r="F160" i="2"/>
  <c r="F152" i="2"/>
  <c r="F144" i="2"/>
  <c r="F136" i="2"/>
  <c r="F128" i="2"/>
  <c r="F120" i="2"/>
  <c r="F112" i="2"/>
  <c r="F104" i="2"/>
  <c r="F96" i="2"/>
  <c r="F88" i="2"/>
  <c r="F80" i="2"/>
  <c r="F72" i="2"/>
  <c r="F64" i="2"/>
  <c r="F56" i="2"/>
  <c r="F48" i="2"/>
  <c r="F40" i="2"/>
  <c r="F18" i="2"/>
  <c r="F13" i="2"/>
  <c r="F141" i="2"/>
  <c r="F161" i="2"/>
  <c r="F145" i="2"/>
  <c r="F140" i="2"/>
  <c r="F127" i="2"/>
  <c r="F114" i="2"/>
  <c r="F101" i="2"/>
  <c r="F89" i="2"/>
  <c r="F76" i="2"/>
  <c r="F63" i="2"/>
  <c r="F50" i="2"/>
  <c r="F37" i="2"/>
  <c r="F22" i="2"/>
  <c r="F175" i="2"/>
  <c r="F159" i="2"/>
  <c r="F130" i="2"/>
  <c r="F117" i="2"/>
  <c r="F105" i="2"/>
  <c r="F92" i="2"/>
  <c r="F66" i="2"/>
  <c r="F53" i="2"/>
  <c r="F41" i="2"/>
  <c r="F164" i="2"/>
  <c r="F148" i="2"/>
  <c r="F143" i="2"/>
  <c r="F138" i="2"/>
  <c r="F170" i="2"/>
  <c r="F154" i="2"/>
  <c r="F135" i="2"/>
  <c r="F122" i="2"/>
  <c r="F109" i="2"/>
  <c r="F97" i="2"/>
  <c r="F84" i="2"/>
  <c r="F71" i="2"/>
  <c r="F58" i="2"/>
  <c r="F45" i="2"/>
  <c r="F33" i="2"/>
  <c r="F17" i="2"/>
  <c r="F79" i="2"/>
  <c r="F31" i="2"/>
  <c r="E170" i="2"/>
  <c r="G164" i="2"/>
  <c r="E154" i="2"/>
  <c r="G148" i="2"/>
  <c r="G143" i="2"/>
  <c r="G138" i="2"/>
  <c r="G126" i="2"/>
  <c r="E122" i="2"/>
  <c r="G113" i="2"/>
  <c r="G100" i="2"/>
  <c r="E96" i="2"/>
  <c r="G87" i="2"/>
  <c r="E84" i="2"/>
  <c r="G74" i="2"/>
  <c r="G62" i="2"/>
  <c r="E58" i="2"/>
  <c r="G49" i="2"/>
  <c r="G36" i="2"/>
  <c r="G13" i="2"/>
  <c r="G28" i="2"/>
  <c r="E29" i="2"/>
  <c r="E27" i="2"/>
  <c r="G169" i="2"/>
  <c r="G153" i="2"/>
  <c r="G134" i="2"/>
  <c r="E130" i="2"/>
  <c r="G66" i="2"/>
  <c r="G54" i="2"/>
  <c r="E50" i="2"/>
  <c r="G41" i="2"/>
  <c r="G29" i="2"/>
  <c r="E31" i="2"/>
  <c r="E30" i="2"/>
  <c r="D16" i="2"/>
  <c r="E20" i="2"/>
  <c r="F23" i="2"/>
  <c r="G10" i="2"/>
  <c r="D39" i="2"/>
  <c r="G44" i="2"/>
  <c r="F52" i="2"/>
  <c r="E60" i="2"/>
  <c r="G65" i="2"/>
  <c r="F73" i="2"/>
  <c r="D79" i="2"/>
  <c r="G86" i="2"/>
  <c r="F93" i="2"/>
  <c r="E100" i="2"/>
  <c r="G106" i="2"/>
  <c r="F113" i="2"/>
  <c r="E120" i="2"/>
  <c r="G127" i="2"/>
  <c r="E136" i="2"/>
  <c r="G145" i="2"/>
  <c r="F156" i="2"/>
  <c r="D167" i="2"/>
  <c r="L131" i="2"/>
  <c r="L84" i="2"/>
  <c r="E76" i="2"/>
  <c r="G79" i="2"/>
  <c r="E88" i="2"/>
  <c r="G92" i="2"/>
  <c r="G105" i="2"/>
  <c r="E114" i="2"/>
  <c r="G118" i="2"/>
  <c r="G130" i="2"/>
  <c r="E140" i="2"/>
  <c r="G159" i="2"/>
  <c r="L171" i="2"/>
  <c r="L166" i="2"/>
  <c r="L158" i="2"/>
  <c r="L174" i="2"/>
  <c r="N169" i="2"/>
  <c r="N58" i="2"/>
  <c r="N130" i="2"/>
  <c r="N106" i="2"/>
  <c r="N10" i="2"/>
  <c r="E28" i="2"/>
  <c r="E19" i="2"/>
  <c r="E10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24" i="2"/>
  <c r="E15" i="2"/>
  <c r="E16" i="2"/>
  <c r="E26" i="2"/>
  <c r="E14" i="2"/>
  <c r="E176" i="2"/>
  <c r="E174" i="2"/>
  <c r="E166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25" i="2"/>
  <c r="E13" i="2"/>
  <c r="E168" i="2"/>
  <c r="E152" i="2"/>
  <c r="E23" i="2"/>
  <c r="E12" i="2"/>
  <c r="E160" i="2"/>
  <c r="G12" i="2"/>
  <c r="G21" i="2"/>
  <c r="G31" i="2"/>
  <c r="G26" i="2"/>
  <c r="G18" i="2"/>
  <c r="G9" i="2"/>
  <c r="G171" i="2"/>
  <c r="G163" i="2"/>
  <c r="G155" i="2"/>
  <c r="G147" i="2"/>
  <c r="G139" i="2"/>
  <c r="G131" i="2"/>
  <c r="G123" i="2"/>
  <c r="G115" i="2"/>
  <c r="G107" i="2"/>
  <c r="G99" i="2"/>
  <c r="G91" i="2"/>
  <c r="G83" i="2"/>
  <c r="G75" i="2"/>
  <c r="G67" i="2"/>
  <c r="G59" i="2"/>
  <c r="G51" i="2"/>
  <c r="G43" i="2"/>
  <c r="G35" i="2"/>
  <c r="G23" i="2"/>
  <c r="G30" i="2"/>
  <c r="G176" i="2"/>
  <c r="G168" i="2"/>
  <c r="G160" i="2"/>
  <c r="G152" i="2"/>
  <c r="G144" i="2"/>
  <c r="G136" i="2"/>
  <c r="G128" i="2"/>
  <c r="G120" i="2"/>
  <c r="G112" i="2"/>
  <c r="G104" i="2"/>
  <c r="G96" i="2"/>
  <c r="G88" i="2"/>
  <c r="G80" i="2"/>
  <c r="G72" i="2"/>
  <c r="G64" i="2"/>
  <c r="G56" i="2"/>
  <c r="G48" i="2"/>
  <c r="G40" i="2"/>
  <c r="G15" i="2"/>
  <c r="G22" i="2"/>
  <c r="G27" i="2"/>
  <c r="G170" i="2"/>
  <c r="G162" i="2"/>
  <c r="G154" i="2"/>
  <c r="G146" i="2"/>
  <c r="G173" i="2"/>
  <c r="G165" i="2"/>
  <c r="G157" i="2"/>
  <c r="G149" i="2"/>
  <c r="G141" i="2"/>
  <c r="G133" i="2"/>
  <c r="G125" i="2"/>
  <c r="G117" i="2"/>
  <c r="G109" i="2"/>
  <c r="G101" i="2"/>
  <c r="G93" i="2"/>
  <c r="G85" i="2"/>
  <c r="G77" i="2"/>
  <c r="G69" i="2"/>
  <c r="G61" i="2"/>
  <c r="G53" i="2"/>
  <c r="G45" i="2"/>
  <c r="G37" i="2"/>
  <c r="G14" i="2"/>
  <c r="G20" i="2"/>
  <c r="G16" i="2"/>
  <c r="L172" i="2"/>
  <c r="E11" i="2"/>
  <c r="E32" i="2"/>
  <c r="G17" i="2"/>
  <c r="G33" i="2"/>
  <c r="E42" i="2"/>
  <c r="G46" i="2"/>
  <c r="G58" i="2"/>
  <c r="E68" i="2"/>
  <c r="G71" i="2"/>
  <c r="E80" i="2"/>
  <c r="G84" i="2"/>
  <c r="G97" i="2"/>
  <c r="E106" i="2"/>
  <c r="G110" i="2"/>
  <c r="G122" i="2"/>
  <c r="E132" i="2"/>
  <c r="G135" i="2"/>
  <c r="G150" i="2"/>
  <c r="E156" i="2"/>
  <c r="G166" i="2"/>
  <c r="E172" i="2"/>
  <c r="H172" i="2"/>
  <c r="H173" i="2"/>
  <c r="M170" i="2"/>
  <c r="M171" i="2"/>
  <c r="O10" i="2"/>
  <c r="H14" i="2"/>
  <c r="M35" i="2"/>
  <c r="O57" i="2"/>
  <c r="M61" i="2"/>
  <c r="O106" i="2"/>
  <c r="H143" i="2"/>
  <c r="M157" i="2"/>
  <c r="M165" i="2"/>
  <c r="H175" i="2"/>
  <c r="M11" i="2"/>
  <c r="O14" i="2"/>
  <c r="O35" i="2"/>
  <c r="H62" i="2"/>
  <c r="M84" i="2"/>
  <c r="M107" i="2"/>
  <c r="M131" i="2"/>
  <c r="O158" i="1"/>
  <c r="O172" i="1"/>
  <c r="O134" i="1"/>
  <c r="O87" i="1"/>
  <c r="O135" i="1"/>
  <c r="O175" i="1"/>
  <c r="O61" i="1"/>
  <c r="O109" i="1"/>
  <c r="O166" i="1"/>
  <c r="O16" i="1"/>
  <c r="O64" i="1"/>
  <c r="O110" i="1"/>
  <c r="O156" i="1"/>
  <c r="O167" i="1"/>
  <c r="O180" i="1"/>
  <c r="O38" i="1"/>
  <c r="O84" i="1"/>
  <c r="O112" i="1"/>
  <c r="O39" i="1"/>
  <c r="O85" i="1"/>
  <c r="O113" i="1"/>
  <c r="O160" i="1"/>
  <c r="O173" i="1"/>
  <c r="O40" i="1"/>
  <c r="O86" i="1"/>
  <c r="O161" i="1"/>
  <c r="O174" i="1"/>
  <c r="O13" i="1"/>
  <c r="O41" i="1"/>
  <c r="O164" i="1"/>
  <c r="O14" i="1"/>
  <c r="O60" i="1"/>
  <c r="O108" i="1"/>
  <c r="O136" i="1"/>
  <c r="O165" i="1"/>
  <c r="O176" i="1"/>
  <c r="O15" i="1"/>
  <c r="O137" i="1"/>
  <c r="O177" i="1"/>
  <c r="O17" i="1"/>
  <c r="O65" i="1"/>
  <c r="O111" i="1"/>
  <c r="O157" i="1"/>
  <c r="O168" i="1"/>
  <c r="O36" i="1"/>
  <c r="O62" i="1"/>
  <c r="O88" i="1"/>
  <c r="O132" i="1"/>
  <c r="O37" i="1"/>
  <c r="O63" i="1"/>
  <c r="O89" i="1"/>
  <c r="O133" i="1"/>
  <c r="O159" i="1"/>
  <c r="O169" i="1"/>
  <c r="O18" i="1"/>
  <c r="O42" i="1"/>
  <c r="O66" i="1"/>
  <c r="O90" i="1"/>
  <c r="O114" i="1"/>
  <c r="O138" i="1"/>
  <c r="O162" i="1"/>
  <c r="O170" i="1"/>
  <c r="O178" i="1"/>
  <c r="O35" i="1"/>
  <c r="O59" i="1"/>
  <c r="O83" i="1"/>
  <c r="O107" i="1"/>
  <c r="O131" i="1"/>
  <c r="O163" i="1"/>
  <c r="O171" i="1"/>
  <c r="N138" i="2"/>
  <c r="L140" i="2"/>
  <c r="N146" i="2"/>
  <c r="L148" i="2"/>
  <c r="N154" i="2"/>
  <c r="N162" i="2"/>
  <c r="N170" i="2"/>
  <c r="N11" i="2"/>
  <c r="L13" i="2"/>
  <c r="N35" i="2"/>
  <c r="L37" i="2"/>
  <c r="N59" i="2"/>
  <c r="L61" i="2"/>
  <c r="N83" i="2"/>
  <c r="L85" i="2"/>
  <c r="N107" i="2"/>
  <c r="M108" i="2"/>
  <c r="L109" i="2"/>
  <c r="H110" i="2"/>
  <c r="O130" i="2"/>
  <c r="N131" i="2"/>
  <c r="M132" i="2"/>
  <c r="L133" i="2"/>
  <c r="H134" i="2"/>
  <c r="N139" i="2"/>
  <c r="L141" i="2"/>
  <c r="H142" i="2"/>
  <c r="N147" i="2"/>
  <c r="L149" i="2"/>
  <c r="H150" i="2"/>
  <c r="O154" i="2"/>
  <c r="N155" i="2"/>
  <c r="M156" i="2"/>
  <c r="L157" i="2"/>
  <c r="H158" i="2"/>
  <c r="O162" i="2"/>
  <c r="N163" i="2"/>
  <c r="M164" i="2"/>
  <c r="L165" i="2"/>
  <c r="H166" i="2"/>
  <c r="O170" i="2"/>
  <c r="N171" i="2"/>
  <c r="M172" i="2"/>
  <c r="L173" i="2"/>
  <c r="H174" i="2"/>
  <c r="N84" i="2"/>
  <c r="N132" i="2"/>
  <c r="N156" i="2"/>
  <c r="O12" i="2"/>
  <c r="N13" i="2"/>
  <c r="M14" i="2"/>
  <c r="L31" i="2"/>
  <c r="H32" i="2"/>
  <c r="O36" i="2"/>
  <c r="N37" i="2"/>
  <c r="M38" i="2"/>
  <c r="L55" i="2"/>
  <c r="H56" i="2"/>
  <c r="O60" i="2"/>
  <c r="N61" i="2"/>
  <c r="M62" i="2"/>
  <c r="L79" i="2"/>
  <c r="H80" i="2"/>
  <c r="O84" i="2"/>
  <c r="N85" i="2"/>
  <c r="M86" i="2"/>
  <c r="L103" i="2"/>
  <c r="H104" i="2"/>
  <c r="O108" i="2"/>
  <c r="N109" i="2"/>
  <c r="M110" i="2"/>
  <c r="L127" i="2"/>
  <c r="H128" i="2"/>
  <c r="O132" i="2"/>
  <c r="N133" i="2"/>
  <c r="M134" i="2"/>
  <c r="L135" i="2"/>
  <c r="H136" i="2"/>
  <c r="N141" i="2"/>
  <c r="L143" i="2"/>
  <c r="H144" i="2"/>
  <c r="N149" i="2"/>
  <c r="L151" i="2"/>
  <c r="H152" i="2"/>
  <c r="O156" i="2"/>
  <c r="N157" i="2"/>
  <c r="M158" i="2"/>
  <c r="L159" i="2"/>
  <c r="H160" i="2"/>
  <c r="O164" i="2"/>
  <c r="N165" i="2"/>
  <c r="M166" i="2"/>
  <c r="L167" i="2"/>
  <c r="H168" i="2"/>
  <c r="O172" i="2"/>
  <c r="N173" i="2"/>
  <c r="M174" i="2"/>
  <c r="L175" i="2"/>
  <c r="H176" i="2"/>
  <c r="L14" i="2"/>
  <c r="L38" i="2"/>
  <c r="N60" i="2"/>
  <c r="L86" i="2"/>
  <c r="L110" i="2"/>
  <c r="L134" i="2"/>
  <c r="O13" i="2"/>
  <c r="N14" i="2"/>
  <c r="M31" i="2"/>
  <c r="L32" i="2"/>
  <c r="H33" i="2"/>
  <c r="O37" i="2"/>
  <c r="N38" i="2"/>
  <c r="M55" i="2"/>
  <c r="L56" i="2"/>
  <c r="H57" i="2"/>
  <c r="O61" i="2"/>
  <c r="N62" i="2"/>
  <c r="M79" i="2"/>
  <c r="L80" i="2"/>
  <c r="H81" i="2"/>
  <c r="O85" i="2"/>
  <c r="N86" i="2"/>
  <c r="M103" i="2"/>
  <c r="L104" i="2"/>
  <c r="H105" i="2"/>
  <c r="O109" i="2"/>
  <c r="N110" i="2"/>
  <c r="M127" i="2"/>
  <c r="L128" i="2"/>
  <c r="H129" i="2"/>
  <c r="O133" i="2"/>
  <c r="N134" i="2"/>
  <c r="L136" i="2"/>
  <c r="H137" i="2"/>
  <c r="N142" i="2"/>
  <c r="L144" i="2"/>
  <c r="H145" i="2"/>
  <c r="N150" i="2"/>
  <c r="M151" i="2"/>
  <c r="L152" i="2"/>
  <c r="H153" i="2"/>
  <c r="O157" i="2"/>
  <c r="N158" i="2"/>
  <c r="M159" i="2"/>
  <c r="L160" i="2"/>
  <c r="H161" i="2"/>
  <c r="O165" i="2"/>
  <c r="N166" i="2"/>
  <c r="M167" i="2"/>
  <c r="L168" i="2"/>
  <c r="H169" i="2"/>
  <c r="O173" i="2"/>
  <c r="N174" i="2"/>
  <c r="M175" i="2"/>
  <c r="L176" i="2"/>
  <c r="L62" i="2"/>
  <c r="N108" i="2"/>
  <c r="N148" i="2"/>
  <c r="L9" i="2"/>
  <c r="N31" i="2"/>
  <c r="L33" i="2"/>
  <c r="O38" i="2"/>
  <c r="N55" i="2"/>
  <c r="M56" i="2"/>
  <c r="L57" i="2"/>
  <c r="H58" i="2"/>
  <c r="O62" i="2"/>
  <c r="N79" i="2"/>
  <c r="M80" i="2"/>
  <c r="L81" i="2"/>
  <c r="H82" i="2"/>
  <c r="O86" i="2"/>
  <c r="N103" i="2"/>
  <c r="M104" i="2"/>
  <c r="L105" i="2"/>
  <c r="H106" i="2"/>
  <c r="O110" i="2"/>
  <c r="N127" i="2"/>
  <c r="M128" i="2"/>
  <c r="L129" i="2"/>
  <c r="H130" i="2"/>
  <c r="O134" i="2"/>
  <c r="N135" i="2"/>
  <c r="L137" i="2"/>
  <c r="H138" i="2"/>
  <c r="N143" i="2"/>
  <c r="L145" i="2"/>
  <c r="H146" i="2"/>
  <c r="N151" i="2"/>
  <c r="M152" i="2"/>
  <c r="L153" i="2"/>
  <c r="H154" i="2"/>
  <c r="O158" i="2"/>
  <c r="N159" i="2"/>
  <c r="M160" i="2"/>
  <c r="L161" i="2"/>
  <c r="H162" i="2"/>
  <c r="O166" i="2"/>
  <c r="N167" i="2"/>
  <c r="M168" i="2"/>
  <c r="L169" i="2"/>
  <c r="H170" i="2"/>
  <c r="O174" i="2"/>
  <c r="N175" i="2"/>
  <c r="M176" i="2"/>
  <c r="N12" i="2"/>
  <c r="N36" i="2"/>
  <c r="N140" i="2"/>
  <c r="N164" i="2"/>
  <c r="M9" i="2"/>
  <c r="L10" i="2"/>
  <c r="H11" i="2"/>
  <c r="O31" i="2"/>
  <c r="N32" i="2"/>
  <c r="M33" i="2"/>
  <c r="L34" i="2"/>
  <c r="H35" i="2"/>
  <c r="O55" i="2"/>
  <c r="N56" i="2"/>
  <c r="M57" i="2"/>
  <c r="L58" i="2"/>
  <c r="H59" i="2"/>
  <c r="O79" i="2"/>
  <c r="N80" i="2"/>
  <c r="M81" i="2"/>
  <c r="L82" i="2"/>
  <c r="H83" i="2"/>
  <c r="O103" i="2"/>
  <c r="N104" i="2"/>
  <c r="M105" i="2"/>
  <c r="L106" i="2"/>
  <c r="H107" i="2"/>
  <c r="O127" i="2"/>
  <c r="N128" i="2"/>
  <c r="M129" i="2"/>
  <c r="L130" i="2"/>
  <c r="H131" i="2"/>
  <c r="N136" i="2"/>
  <c r="L138" i="2"/>
  <c r="H139" i="2"/>
  <c r="N144" i="2"/>
  <c r="L146" i="2"/>
  <c r="H147" i="2"/>
  <c r="O151" i="2"/>
  <c r="N152" i="2"/>
  <c r="M153" i="2"/>
  <c r="L154" i="2"/>
  <c r="H155" i="2"/>
  <c r="O159" i="2"/>
  <c r="N160" i="2"/>
  <c r="M161" i="2"/>
  <c r="L162" i="2"/>
  <c r="H163" i="2"/>
  <c r="O167" i="2"/>
  <c r="N168" i="2"/>
  <c r="M169" i="2"/>
  <c r="L170" i="2"/>
  <c r="H171" i="2"/>
  <c r="O175" i="2"/>
  <c r="N176" i="2"/>
  <c r="L142" i="2"/>
  <c r="L150" i="2"/>
  <c r="N172" i="2"/>
  <c r="N9" i="2"/>
  <c r="L11" i="2"/>
  <c r="O32" i="2"/>
  <c r="N33" i="2"/>
  <c r="M34" i="2"/>
  <c r="L35" i="2"/>
  <c r="H36" i="2"/>
  <c r="O56" i="2"/>
  <c r="N57" i="2"/>
  <c r="M58" i="2"/>
  <c r="L59" i="2"/>
  <c r="H60" i="2"/>
  <c r="O80" i="2"/>
  <c r="N81" i="2"/>
  <c r="M82" i="2"/>
  <c r="L83" i="2"/>
  <c r="H84" i="2"/>
  <c r="O104" i="2"/>
  <c r="N105" i="2"/>
  <c r="M106" i="2"/>
  <c r="L107" i="2"/>
  <c r="H108" i="2"/>
  <c r="O128" i="2"/>
  <c r="N129" i="2"/>
  <c r="M130" i="2"/>
  <c r="H132" i="2"/>
  <c r="N137" i="2"/>
  <c r="L139" i="2"/>
  <c r="H140" i="2"/>
  <c r="N153" i="2"/>
  <c r="L155" i="2"/>
  <c r="O160" i="2"/>
  <c r="N161" i="2"/>
  <c r="M162" i="2"/>
  <c r="L163" i="2"/>
  <c r="H164" i="2"/>
  <c r="O168" i="2"/>
  <c r="M17" i="1"/>
  <c r="M113" i="1"/>
  <c r="H172" i="1"/>
  <c r="M164" i="1"/>
  <c r="L65" i="1"/>
  <c r="L89" i="1"/>
  <c r="M86" i="1"/>
  <c r="N39" i="1"/>
  <c r="N87" i="1"/>
  <c r="N135" i="1"/>
  <c r="N165" i="1"/>
  <c r="H175" i="1"/>
  <c r="M15" i="1"/>
  <c r="M111" i="1"/>
  <c r="N40" i="1"/>
  <c r="N88" i="1"/>
  <c r="N136" i="1"/>
  <c r="N166" i="1"/>
  <c r="N110" i="1"/>
  <c r="N168" i="1"/>
  <c r="H143" i="1"/>
  <c r="L113" i="1"/>
  <c r="M38" i="1"/>
  <c r="M134" i="1"/>
  <c r="N15" i="1"/>
  <c r="N63" i="1"/>
  <c r="N111" i="1"/>
  <c r="N157" i="1"/>
  <c r="N173" i="1"/>
  <c r="M131" i="1"/>
  <c r="N14" i="1"/>
  <c r="H144" i="1"/>
  <c r="L137" i="1"/>
  <c r="M63" i="1"/>
  <c r="M159" i="1"/>
  <c r="N16" i="1"/>
  <c r="N64" i="1"/>
  <c r="N112" i="1"/>
  <c r="N158" i="1"/>
  <c r="N174" i="1"/>
  <c r="N41" i="1"/>
  <c r="N89" i="1"/>
  <c r="N167" i="1"/>
  <c r="H168" i="1"/>
  <c r="M65" i="1"/>
  <c r="M161" i="1"/>
  <c r="N17" i="1"/>
  <c r="N65" i="1"/>
  <c r="N113" i="1"/>
  <c r="N159" i="1"/>
  <c r="N175" i="1"/>
  <c r="N137" i="1"/>
  <c r="M35" i="1"/>
  <c r="N62" i="1"/>
  <c r="H170" i="1"/>
  <c r="M83" i="1"/>
  <c r="M179" i="1"/>
  <c r="N38" i="1"/>
  <c r="N86" i="1"/>
  <c r="N134" i="1"/>
  <c r="N160" i="1"/>
  <c r="N176" i="1"/>
  <c r="N147" i="1"/>
  <c r="L170" i="1"/>
  <c r="N140" i="1"/>
  <c r="N148" i="1"/>
  <c r="L169" i="1"/>
  <c r="N141" i="1"/>
  <c r="N142" i="1"/>
  <c r="H151" i="1"/>
  <c r="H176" i="1"/>
  <c r="L143" i="1"/>
  <c r="M39" i="1"/>
  <c r="M87" i="1"/>
  <c r="M135" i="1"/>
  <c r="M165" i="1"/>
  <c r="N18" i="1"/>
  <c r="N42" i="1"/>
  <c r="N66" i="1"/>
  <c r="N90" i="1"/>
  <c r="N114" i="1"/>
  <c r="N138" i="1"/>
  <c r="N143" i="1"/>
  <c r="N151" i="1"/>
  <c r="N161" i="1"/>
  <c r="N169" i="1"/>
  <c r="N177" i="1"/>
  <c r="L177" i="1"/>
  <c r="H152" i="1"/>
  <c r="H178" i="1"/>
  <c r="L151" i="1"/>
  <c r="M41" i="1"/>
  <c r="M89" i="1"/>
  <c r="M137" i="1"/>
  <c r="N35" i="1"/>
  <c r="N59" i="1"/>
  <c r="N83" i="1"/>
  <c r="N107" i="1"/>
  <c r="N131" i="1"/>
  <c r="N155" i="1"/>
  <c r="N144" i="1"/>
  <c r="N152" i="1"/>
  <c r="N162" i="1"/>
  <c r="N170" i="1"/>
  <c r="N178" i="1"/>
  <c r="N149" i="1"/>
  <c r="L178" i="1"/>
  <c r="H164" i="1"/>
  <c r="L17" i="1"/>
  <c r="L161" i="1"/>
  <c r="M59" i="1"/>
  <c r="M107" i="1"/>
  <c r="M155" i="1"/>
  <c r="N36" i="1"/>
  <c r="N60" i="1"/>
  <c r="N84" i="1"/>
  <c r="N108" i="1"/>
  <c r="N132" i="1"/>
  <c r="N156" i="1"/>
  <c r="N145" i="1"/>
  <c r="N153" i="1"/>
  <c r="N163" i="1"/>
  <c r="N171" i="1"/>
  <c r="N179" i="1"/>
  <c r="N150" i="1"/>
  <c r="H167" i="1"/>
  <c r="L41" i="1"/>
  <c r="L162" i="1"/>
  <c r="M14" i="1"/>
  <c r="M62" i="1"/>
  <c r="M110" i="1"/>
  <c r="M158" i="1"/>
  <c r="N13" i="1"/>
  <c r="N37" i="1"/>
  <c r="N61" i="1"/>
  <c r="N85" i="1"/>
  <c r="N109" i="1"/>
  <c r="N133" i="1"/>
  <c r="N139" i="1"/>
  <c r="N146" i="1"/>
  <c r="N164" i="1"/>
  <c r="N172" i="1"/>
  <c r="H42" i="1"/>
  <c r="H66" i="1"/>
  <c r="H114" i="1"/>
  <c r="H86" i="1"/>
  <c r="H16" i="1"/>
  <c r="H40" i="1"/>
  <c r="H64" i="1"/>
  <c r="H88" i="1"/>
  <c r="H112" i="1"/>
  <c r="H136" i="1"/>
  <c r="H160" i="1"/>
  <c r="H142" i="1"/>
  <c r="H150" i="1"/>
  <c r="H166" i="1"/>
  <c r="H174" i="1"/>
  <c r="L16" i="1"/>
  <c r="L40" i="1"/>
  <c r="L64" i="1"/>
  <c r="L88" i="1"/>
  <c r="L112" i="1"/>
  <c r="L136" i="1"/>
  <c r="L142" i="1"/>
  <c r="L150" i="1"/>
  <c r="L160" i="1"/>
  <c r="L168" i="1"/>
  <c r="L176" i="1"/>
  <c r="M13" i="1"/>
  <c r="M37" i="1"/>
  <c r="M61" i="1"/>
  <c r="M85" i="1"/>
  <c r="M109" i="1"/>
  <c r="M133" i="1"/>
  <c r="M157" i="1"/>
  <c r="M163" i="1"/>
  <c r="M171" i="1"/>
  <c r="M172" i="1"/>
  <c r="M173" i="1"/>
  <c r="H65" i="1"/>
  <c r="L42" i="1"/>
  <c r="L66" i="1"/>
  <c r="L90" i="1"/>
  <c r="L144" i="1"/>
  <c r="L152" i="1"/>
  <c r="H35" i="1"/>
  <c r="H59" i="1"/>
  <c r="H83" i="1"/>
  <c r="H107" i="1"/>
  <c r="H131" i="1"/>
  <c r="H155" i="1"/>
  <c r="H179" i="1"/>
  <c r="H145" i="1"/>
  <c r="H153" i="1"/>
  <c r="H169" i="1"/>
  <c r="H177" i="1"/>
  <c r="L35" i="1"/>
  <c r="L59" i="1"/>
  <c r="L83" i="1"/>
  <c r="L107" i="1"/>
  <c r="L131" i="1"/>
  <c r="L155" i="1"/>
  <c r="L145" i="1"/>
  <c r="L153" i="1"/>
  <c r="L163" i="1"/>
  <c r="L171" i="1"/>
  <c r="L179" i="1"/>
  <c r="M16" i="1"/>
  <c r="M40" i="1"/>
  <c r="M64" i="1"/>
  <c r="M88" i="1"/>
  <c r="M112" i="1"/>
  <c r="M136" i="1"/>
  <c r="M160" i="1"/>
  <c r="M166" i="1"/>
  <c r="M174" i="1"/>
  <c r="H137" i="1"/>
  <c r="H138" i="1"/>
  <c r="L18" i="1"/>
  <c r="L138" i="1"/>
  <c r="H84" i="1"/>
  <c r="H108" i="1"/>
  <c r="H132" i="1"/>
  <c r="H156" i="1"/>
  <c r="H180" i="1"/>
  <c r="H146" i="1"/>
  <c r="H154" i="1"/>
  <c r="L36" i="1"/>
  <c r="L84" i="1"/>
  <c r="L108" i="1"/>
  <c r="L132" i="1"/>
  <c r="L156" i="1"/>
  <c r="L146" i="1"/>
  <c r="L154" i="1"/>
  <c r="L164" i="1"/>
  <c r="L172" i="1"/>
  <c r="L180" i="1"/>
  <c r="M167" i="1"/>
  <c r="M175" i="1"/>
  <c r="H113" i="1"/>
  <c r="H36" i="1"/>
  <c r="H60" i="1"/>
  <c r="L60" i="1"/>
  <c r="H13" i="1"/>
  <c r="H37" i="1"/>
  <c r="H61" i="1"/>
  <c r="H85" i="1"/>
  <c r="H109" i="1"/>
  <c r="H133" i="1"/>
  <c r="H157" i="1"/>
  <c r="H139" i="1"/>
  <c r="H147" i="1"/>
  <c r="H163" i="1"/>
  <c r="H171" i="1"/>
  <c r="L13" i="1"/>
  <c r="L37" i="1"/>
  <c r="L61" i="1"/>
  <c r="L85" i="1"/>
  <c r="L109" i="1"/>
  <c r="L133" i="1"/>
  <c r="L139" i="1"/>
  <c r="L147" i="1"/>
  <c r="L157" i="1"/>
  <c r="L165" i="1"/>
  <c r="L173" i="1"/>
  <c r="M18" i="1"/>
  <c r="M42" i="1"/>
  <c r="M66" i="1"/>
  <c r="M90" i="1"/>
  <c r="M114" i="1"/>
  <c r="M138" i="1"/>
  <c r="M162" i="1"/>
  <c r="M168" i="1"/>
  <c r="M176" i="1"/>
  <c r="H17" i="1"/>
  <c r="H161" i="1"/>
  <c r="L114" i="1"/>
  <c r="H14" i="1"/>
  <c r="H38" i="1"/>
  <c r="H62" i="1"/>
  <c r="H110" i="1"/>
  <c r="H134" i="1"/>
  <c r="H158" i="1"/>
  <c r="H140" i="1"/>
  <c r="H148" i="1"/>
  <c r="L14" i="1"/>
  <c r="L38" i="1"/>
  <c r="L62" i="1"/>
  <c r="L86" i="1"/>
  <c r="L110" i="1"/>
  <c r="L134" i="1"/>
  <c r="L140" i="1"/>
  <c r="L148" i="1"/>
  <c r="L158" i="1"/>
  <c r="L166" i="1"/>
  <c r="L174" i="1"/>
  <c r="M169" i="1"/>
  <c r="M177" i="1"/>
  <c r="H41" i="1"/>
  <c r="H89" i="1"/>
  <c r="H18" i="1"/>
  <c r="H90" i="1"/>
  <c r="H162" i="1"/>
  <c r="H15" i="1"/>
  <c r="H39" i="1"/>
  <c r="H63" i="1"/>
  <c r="H87" i="1"/>
  <c r="H111" i="1"/>
  <c r="H135" i="1"/>
  <c r="H141" i="1"/>
  <c r="H165" i="1"/>
  <c r="L15" i="1"/>
  <c r="L39" i="1"/>
  <c r="L63" i="1"/>
  <c r="L87" i="1"/>
  <c r="L111" i="1"/>
  <c r="L141" i="1"/>
  <c r="L159" i="1"/>
  <c r="L167" i="1"/>
  <c r="M36" i="1"/>
  <c r="M60" i="1"/>
  <c r="M84" i="1"/>
  <c r="M108" i="1"/>
  <c r="M132" i="1"/>
  <c r="M156" i="1"/>
  <c r="M170" i="1"/>
</calcChain>
</file>

<file path=xl/sharedStrings.xml><?xml version="1.0" encoding="utf-8"?>
<sst xmlns="http://schemas.openxmlformats.org/spreadsheetml/2006/main" count="106" uniqueCount="43">
  <si>
    <t>Award Level 1</t>
  </si>
  <si>
    <t>Award Level 4</t>
  </si>
  <si>
    <t>EBA Level 1</t>
  </si>
  <si>
    <t>EBA Level 2</t>
  </si>
  <si>
    <t>SAT</t>
  </si>
  <si>
    <t>SUN</t>
  </si>
  <si>
    <t>ORD</t>
  </si>
  <si>
    <t>10pm-6am</t>
  </si>
  <si>
    <t>Monday</t>
  </si>
  <si>
    <t xml:space="preserve">Tuesday </t>
  </si>
  <si>
    <t>Wednesday</t>
  </si>
  <si>
    <t>Thursday</t>
  </si>
  <si>
    <t>Friday</t>
  </si>
  <si>
    <t>Saturday</t>
  </si>
  <si>
    <t>Sunday</t>
  </si>
  <si>
    <t>Paid Level 2 Median</t>
  </si>
  <si>
    <t>Median Lev 2</t>
  </si>
  <si>
    <t>Award Level 2</t>
  </si>
  <si>
    <t>Award Level 3</t>
  </si>
  <si>
    <t>Annual Leave Loading</t>
  </si>
  <si>
    <t>(Assume 17.5% rather than penalty)</t>
  </si>
  <si>
    <t>Paid Lev 1 (Lowest)</t>
  </si>
  <si>
    <t>KM-4 Level 1 Paid</t>
  </si>
  <si>
    <t>KM-4 Level 2 Paid</t>
  </si>
  <si>
    <t>Paid Lev 2 (Lowest)</t>
  </si>
  <si>
    <t>((17.5% x 4)/52) x hourly rate</t>
  </si>
  <si>
    <t>per hour</t>
  </si>
  <si>
    <t>Laundry Allowance</t>
  </si>
  <si>
    <t>$1.25 per shift</t>
  </si>
  <si>
    <t>If 3.8 hours per shift, value of laundering allowance is $1.25/3.8</t>
  </si>
  <si>
    <t>No Award 200% overtime included Monday - Saturday Overnight</t>
  </si>
  <si>
    <t>EBA Level 1-1</t>
  </si>
  <si>
    <t>EBA Level 1-2</t>
  </si>
  <si>
    <t>EBA Level 1-3</t>
  </si>
  <si>
    <t>EBA Level 1-4</t>
  </si>
  <si>
    <t xml:space="preserve">Aw Lev 4 </t>
  </si>
  <si>
    <t>Aw Lev 1</t>
  </si>
  <si>
    <t>Aw Lev 2</t>
  </si>
  <si>
    <t>Aw Lev 3</t>
  </si>
  <si>
    <t>EBA Level 1 - 2</t>
  </si>
  <si>
    <t>EBA Level 1 - 3</t>
  </si>
  <si>
    <t>EBA Level 1 - 4</t>
  </si>
  <si>
    <t>EBA Level 1 - 1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</si>
</sst>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20" fontId="0" fillId="0" borderId="0" xfId="0" applyNumberFormat="1"/>
    <xf numFmtId="2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2 - Award Level 1 v Agreement</a:t>
            </a:r>
            <a:r>
              <a:rPr lang="en-AU" sz="3600" baseline="0"/>
              <a:t> Level 1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Sheet1!$D$12</c:f>
              <c:strCache>
                <c:ptCount val="1"/>
                <c:pt idx="0">
                  <c:v>Award Level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Sheet1!$D$13:$D$180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35.07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29.224999999999998</c:v>
                </c:pt>
                <c:pt idx="19">
                  <c:v>29.224999999999998</c:v>
                </c:pt>
                <c:pt idx="20">
                  <c:v>29.224999999999998</c:v>
                </c:pt>
                <c:pt idx="21">
                  <c:v>35.07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35.07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29.224999999999998</c:v>
                </c:pt>
                <c:pt idx="43">
                  <c:v>29.224999999999998</c:v>
                </c:pt>
                <c:pt idx="44">
                  <c:v>29.224999999999998</c:v>
                </c:pt>
                <c:pt idx="45">
                  <c:v>35.07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35.07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29.224999999999998</c:v>
                </c:pt>
                <c:pt idx="67">
                  <c:v>29.224999999999998</c:v>
                </c:pt>
                <c:pt idx="68">
                  <c:v>29.224999999999998</c:v>
                </c:pt>
                <c:pt idx="69">
                  <c:v>35.07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35.07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29.224999999999998</c:v>
                </c:pt>
                <c:pt idx="91">
                  <c:v>29.224999999999998</c:v>
                </c:pt>
                <c:pt idx="92">
                  <c:v>29.224999999999998</c:v>
                </c:pt>
                <c:pt idx="93">
                  <c:v>35.07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35.07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29.224999999999998</c:v>
                </c:pt>
                <c:pt idx="115">
                  <c:v>29.224999999999998</c:v>
                </c:pt>
                <c:pt idx="116">
                  <c:v>29.224999999999998</c:v>
                </c:pt>
                <c:pt idx="117">
                  <c:v>35.07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35.07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35.07</c:v>
                </c:pt>
                <c:pt idx="139">
                  <c:v>35.07</c:v>
                </c:pt>
                <c:pt idx="140">
                  <c:v>35.07</c:v>
                </c:pt>
                <c:pt idx="141">
                  <c:v>35.07</c:v>
                </c:pt>
                <c:pt idx="142">
                  <c:v>35.07</c:v>
                </c:pt>
                <c:pt idx="143">
                  <c:v>35.07</c:v>
                </c:pt>
                <c:pt idx="144">
                  <c:v>46.76</c:v>
                </c:pt>
                <c:pt idx="145">
                  <c:v>46.76</c:v>
                </c:pt>
                <c:pt idx="146">
                  <c:v>46.76</c:v>
                </c:pt>
                <c:pt idx="147">
                  <c:v>46.76</c:v>
                </c:pt>
                <c:pt idx="148">
                  <c:v>46.76</c:v>
                </c:pt>
                <c:pt idx="149">
                  <c:v>46.76</c:v>
                </c:pt>
                <c:pt idx="150">
                  <c:v>46.76</c:v>
                </c:pt>
                <c:pt idx="151">
                  <c:v>46.76</c:v>
                </c:pt>
                <c:pt idx="152">
                  <c:v>46.76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46.76</c:v>
                </c:pt>
                <c:pt idx="163">
                  <c:v>46.76</c:v>
                </c:pt>
                <c:pt idx="164">
                  <c:v>46.76</c:v>
                </c:pt>
                <c:pt idx="165">
                  <c:v>46.76</c:v>
                </c:pt>
                <c:pt idx="166">
                  <c:v>46.76</c:v>
                </c:pt>
                <c:pt idx="167">
                  <c:v>46.76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6-4399-B224-1AF278CF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Sheet1!$H$12</c:f>
              <c:strCache>
                <c:ptCount val="1"/>
                <c:pt idx="0">
                  <c:v>EBA Level 1-1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Sheet1!$H$13:$H$180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23.38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23.38</c:v>
                </c:pt>
                <c:pt idx="19">
                  <c:v>23.38</c:v>
                </c:pt>
                <c:pt idx="20">
                  <c:v>23.38</c:v>
                </c:pt>
                <c:pt idx="21">
                  <c:v>23.38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23.38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23.38</c:v>
                </c:pt>
                <c:pt idx="43">
                  <c:v>23.38</c:v>
                </c:pt>
                <c:pt idx="44">
                  <c:v>23.38</c:v>
                </c:pt>
                <c:pt idx="45">
                  <c:v>23.38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23.38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23.38</c:v>
                </c:pt>
                <c:pt idx="67">
                  <c:v>23.38</c:v>
                </c:pt>
                <c:pt idx="68">
                  <c:v>23.38</c:v>
                </c:pt>
                <c:pt idx="69">
                  <c:v>23.38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23.38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23.38</c:v>
                </c:pt>
                <c:pt idx="91">
                  <c:v>23.38</c:v>
                </c:pt>
                <c:pt idx="92">
                  <c:v>23.38</c:v>
                </c:pt>
                <c:pt idx="93">
                  <c:v>23.38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23.38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23.38</c:v>
                </c:pt>
                <c:pt idx="115">
                  <c:v>23.38</c:v>
                </c:pt>
                <c:pt idx="116">
                  <c:v>23.38</c:v>
                </c:pt>
                <c:pt idx="117">
                  <c:v>23.38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29.224999999999998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29.224999999999998</c:v>
                </c:pt>
                <c:pt idx="139">
                  <c:v>29.224999999999998</c:v>
                </c:pt>
                <c:pt idx="140">
                  <c:v>29.224999999999998</c:v>
                </c:pt>
                <c:pt idx="141">
                  <c:v>29.224999999999998</c:v>
                </c:pt>
                <c:pt idx="142">
                  <c:v>35.07</c:v>
                </c:pt>
                <c:pt idx="143">
                  <c:v>35.07</c:v>
                </c:pt>
                <c:pt idx="144">
                  <c:v>35.07</c:v>
                </c:pt>
                <c:pt idx="145">
                  <c:v>35.07</c:v>
                </c:pt>
                <c:pt idx="146">
                  <c:v>35.07</c:v>
                </c:pt>
                <c:pt idx="147">
                  <c:v>35.07</c:v>
                </c:pt>
                <c:pt idx="148">
                  <c:v>35.07</c:v>
                </c:pt>
                <c:pt idx="149">
                  <c:v>35.07</c:v>
                </c:pt>
                <c:pt idx="150">
                  <c:v>35.07</c:v>
                </c:pt>
                <c:pt idx="151">
                  <c:v>35.07</c:v>
                </c:pt>
                <c:pt idx="152">
                  <c:v>35.07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35.07</c:v>
                </c:pt>
                <c:pt idx="163">
                  <c:v>35.07</c:v>
                </c:pt>
                <c:pt idx="164">
                  <c:v>35.07</c:v>
                </c:pt>
                <c:pt idx="165">
                  <c:v>35.07</c:v>
                </c:pt>
                <c:pt idx="166">
                  <c:v>35.07</c:v>
                </c:pt>
                <c:pt idx="167">
                  <c:v>35.07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6-4399-B224-1AF278CF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3065258503987708"/>
          <c:h val="7.5887348682175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1a - Award Level 4 v Agreement</a:t>
            </a:r>
            <a:r>
              <a:rPr lang="en-AU" sz="3200" baseline="0"/>
              <a:t> Level 2</a:t>
            </a:r>
            <a:br>
              <a:rPr lang="en-AU" sz="3200" baseline="0"/>
            </a:br>
            <a:r>
              <a:rPr lang="en-AU" sz="1600" baseline="0"/>
              <a:t>(Award Rate Includes Annual Leave Loading (33c/hr) &amp; Laundry Allowance (33c/hr))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Laundry'!$G$8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Laundry'!$G$9:$G$176</c:f>
              <c:numCache>
                <c:formatCode>_("$"* #,##0.00_);_("$"* \(#,##0.00\);_("$"* "-"??_);_(@_)</c:formatCode>
                <c:ptCount val="168"/>
                <c:pt idx="0">
                  <c:v>37.802255060728747</c:v>
                </c:pt>
                <c:pt idx="1">
                  <c:v>37.802255060728747</c:v>
                </c:pt>
                <c:pt idx="2">
                  <c:v>37.802255060728747</c:v>
                </c:pt>
                <c:pt idx="3">
                  <c:v>37.802255060728747</c:v>
                </c:pt>
                <c:pt idx="4">
                  <c:v>37.802255060728747</c:v>
                </c:pt>
                <c:pt idx="5">
                  <c:v>37.802255060728747</c:v>
                </c:pt>
                <c:pt idx="6">
                  <c:v>37.802255060728747</c:v>
                </c:pt>
                <c:pt idx="7">
                  <c:v>25.422255060728745</c:v>
                </c:pt>
                <c:pt idx="8">
                  <c:v>25.422255060728745</c:v>
                </c:pt>
                <c:pt idx="9">
                  <c:v>25.422255060728745</c:v>
                </c:pt>
                <c:pt idx="10">
                  <c:v>25.422255060728745</c:v>
                </c:pt>
                <c:pt idx="11">
                  <c:v>25.422255060728745</c:v>
                </c:pt>
                <c:pt idx="12">
                  <c:v>25.422255060728745</c:v>
                </c:pt>
                <c:pt idx="13">
                  <c:v>25.422255060728745</c:v>
                </c:pt>
                <c:pt idx="14">
                  <c:v>25.422255060728745</c:v>
                </c:pt>
                <c:pt idx="15">
                  <c:v>25.422255060728745</c:v>
                </c:pt>
                <c:pt idx="16">
                  <c:v>25.422255060728745</c:v>
                </c:pt>
                <c:pt idx="17">
                  <c:v>25.422255060728745</c:v>
                </c:pt>
                <c:pt idx="18">
                  <c:v>31.612255060728746</c:v>
                </c:pt>
                <c:pt idx="19">
                  <c:v>31.612255060728746</c:v>
                </c:pt>
                <c:pt idx="20">
                  <c:v>31.612255060728746</c:v>
                </c:pt>
                <c:pt idx="21">
                  <c:v>37.802255060728747</c:v>
                </c:pt>
                <c:pt idx="22">
                  <c:v>37.802255060728747</c:v>
                </c:pt>
                <c:pt idx="23">
                  <c:v>37.802255060728747</c:v>
                </c:pt>
                <c:pt idx="24">
                  <c:v>37.802255060728747</c:v>
                </c:pt>
                <c:pt idx="25">
                  <c:v>37.802255060728747</c:v>
                </c:pt>
                <c:pt idx="26">
                  <c:v>37.802255060728747</c:v>
                </c:pt>
                <c:pt idx="27">
                  <c:v>37.802255060728747</c:v>
                </c:pt>
                <c:pt idx="28">
                  <c:v>37.802255060728747</c:v>
                </c:pt>
                <c:pt idx="29">
                  <c:v>37.802255060728747</c:v>
                </c:pt>
                <c:pt idx="30">
                  <c:v>37.802255060728747</c:v>
                </c:pt>
                <c:pt idx="31">
                  <c:v>25.422255060728745</c:v>
                </c:pt>
                <c:pt idx="32">
                  <c:v>25.422255060728745</c:v>
                </c:pt>
                <c:pt idx="33">
                  <c:v>25.422255060728745</c:v>
                </c:pt>
                <c:pt idx="34">
                  <c:v>25.422255060728745</c:v>
                </c:pt>
                <c:pt idx="35">
                  <c:v>25.422255060728745</c:v>
                </c:pt>
                <c:pt idx="36">
                  <c:v>25.422255060728745</c:v>
                </c:pt>
                <c:pt idx="37">
                  <c:v>25.422255060728745</c:v>
                </c:pt>
                <c:pt idx="38">
                  <c:v>25.422255060728745</c:v>
                </c:pt>
                <c:pt idx="39">
                  <c:v>25.422255060728745</c:v>
                </c:pt>
                <c:pt idx="40">
                  <c:v>25.422255060728745</c:v>
                </c:pt>
                <c:pt idx="41">
                  <c:v>25.422255060728745</c:v>
                </c:pt>
                <c:pt idx="42">
                  <c:v>31.612255060728746</c:v>
                </c:pt>
                <c:pt idx="43">
                  <c:v>31.612255060728746</c:v>
                </c:pt>
                <c:pt idx="44">
                  <c:v>31.612255060728746</c:v>
                </c:pt>
                <c:pt idx="45">
                  <c:v>37.802255060728747</c:v>
                </c:pt>
                <c:pt idx="46">
                  <c:v>37.802255060728747</c:v>
                </c:pt>
                <c:pt idx="47">
                  <c:v>37.802255060728747</c:v>
                </c:pt>
                <c:pt idx="48">
                  <c:v>37.802255060728747</c:v>
                </c:pt>
                <c:pt idx="49">
                  <c:v>37.802255060728747</c:v>
                </c:pt>
                <c:pt idx="50">
                  <c:v>37.802255060728747</c:v>
                </c:pt>
                <c:pt idx="51">
                  <c:v>37.802255060728747</c:v>
                </c:pt>
                <c:pt idx="52">
                  <c:v>37.802255060728747</c:v>
                </c:pt>
                <c:pt idx="53">
                  <c:v>37.802255060728747</c:v>
                </c:pt>
                <c:pt idx="54">
                  <c:v>37.802255060728747</c:v>
                </c:pt>
                <c:pt idx="55">
                  <c:v>25.422255060728745</c:v>
                </c:pt>
                <c:pt idx="56">
                  <c:v>25.422255060728745</c:v>
                </c:pt>
                <c:pt idx="57">
                  <c:v>25.422255060728745</c:v>
                </c:pt>
                <c:pt idx="58">
                  <c:v>25.422255060728745</c:v>
                </c:pt>
                <c:pt idx="59">
                  <c:v>25.422255060728745</c:v>
                </c:pt>
                <c:pt idx="60">
                  <c:v>25.422255060728745</c:v>
                </c:pt>
                <c:pt idx="61">
                  <c:v>25.422255060728745</c:v>
                </c:pt>
                <c:pt idx="62">
                  <c:v>25.422255060728745</c:v>
                </c:pt>
                <c:pt idx="63">
                  <c:v>25.422255060728745</c:v>
                </c:pt>
                <c:pt idx="64">
                  <c:v>25.422255060728745</c:v>
                </c:pt>
                <c:pt idx="65">
                  <c:v>25.422255060728745</c:v>
                </c:pt>
                <c:pt idx="66">
                  <c:v>31.612255060728746</c:v>
                </c:pt>
                <c:pt idx="67">
                  <c:v>31.612255060728746</c:v>
                </c:pt>
                <c:pt idx="68">
                  <c:v>31.612255060728746</c:v>
                </c:pt>
                <c:pt idx="69">
                  <c:v>37.802255060728747</c:v>
                </c:pt>
                <c:pt idx="70">
                  <c:v>37.802255060728747</c:v>
                </c:pt>
                <c:pt idx="71">
                  <c:v>37.802255060728747</c:v>
                </c:pt>
                <c:pt idx="72">
                  <c:v>37.802255060728747</c:v>
                </c:pt>
                <c:pt idx="73">
                  <c:v>37.802255060728747</c:v>
                </c:pt>
                <c:pt idx="74">
                  <c:v>37.802255060728747</c:v>
                </c:pt>
                <c:pt idx="75">
                  <c:v>37.802255060728747</c:v>
                </c:pt>
                <c:pt idx="76">
                  <c:v>37.802255060728747</c:v>
                </c:pt>
                <c:pt idx="77">
                  <c:v>37.802255060728747</c:v>
                </c:pt>
                <c:pt idx="78">
                  <c:v>37.802255060728747</c:v>
                </c:pt>
                <c:pt idx="79">
                  <c:v>25.422255060728745</c:v>
                </c:pt>
                <c:pt idx="80">
                  <c:v>25.422255060728745</c:v>
                </c:pt>
                <c:pt idx="81">
                  <c:v>25.422255060728745</c:v>
                </c:pt>
                <c:pt idx="82">
                  <c:v>25.422255060728745</c:v>
                </c:pt>
                <c:pt idx="83">
                  <c:v>25.422255060728745</c:v>
                </c:pt>
                <c:pt idx="84">
                  <c:v>25.422255060728745</c:v>
                </c:pt>
                <c:pt idx="85">
                  <c:v>25.422255060728745</c:v>
                </c:pt>
                <c:pt idx="86">
                  <c:v>25.422255060728745</c:v>
                </c:pt>
                <c:pt idx="87">
                  <c:v>25.422255060728745</c:v>
                </c:pt>
                <c:pt idx="88">
                  <c:v>25.422255060728745</c:v>
                </c:pt>
                <c:pt idx="89">
                  <c:v>25.422255060728745</c:v>
                </c:pt>
                <c:pt idx="90">
                  <c:v>31.612255060728746</c:v>
                </c:pt>
                <c:pt idx="91">
                  <c:v>31.612255060728746</c:v>
                </c:pt>
                <c:pt idx="92">
                  <c:v>31.612255060728746</c:v>
                </c:pt>
                <c:pt idx="93">
                  <c:v>37.802255060728747</c:v>
                </c:pt>
                <c:pt idx="94">
                  <c:v>37.802255060728747</c:v>
                </c:pt>
                <c:pt idx="95">
                  <c:v>37.802255060728747</c:v>
                </c:pt>
                <c:pt idx="96">
                  <c:v>37.802255060728747</c:v>
                </c:pt>
                <c:pt idx="97">
                  <c:v>37.802255060728747</c:v>
                </c:pt>
                <c:pt idx="98">
                  <c:v>37.802255060728747</c:v>
                </c:pt>
                <c:pt idx="99">
                  <c:v>37.802255060728747</c:v>
                </c:pt>
                <c:pt idx="100">
                  <c:v>37.802255060728747</c:v>
                </c:pt>
                <c:pt idx="101">
                  <c:v>37.802255060728747</c:v>
                </c:pt>
                <c:pt idx="102">
                  <c:v>37.802255060728747</c:v>
                </c:pt>
                <c:pt idx="103">
                  <c:v>25.422255060728745</c:v>
                </c:pt>
                <c:pt idx="104">
                  <c:v>25.422255060728745</c:v>
                </c:pt>
                <c:pt idx="105">
                  <c:v>25.422255060728745</c:v>
                </c:pt>
                <c:pt idx="106">
                  <c:v>25.422255060728745</c:v>
                </c:pt>
                <c:pt idx="107">
                  <c:v>25.422255060728745</c:v>
                </c:pt>
                <c:pt idx="108">
                  <c:v>25.422255060728745</c:v>
                </c:pt>
                <c:pt idx="109">
                  <c:v>25.422255060728745</c:v>
                </c:pt>
                <c:pt idx="110">
                  <c:v>25.422255060728745</c:v>
                </c:pt>
                <c:pt idx="111">
                  <c:v>25.422255060728745</c:v>
                </c:pt>
                <c:pt idx="112">
                  <c:v>25.422255060728745</c:v>
                </c:pt>
                <c:pt idx="113">
                  <c:v>25.422255060728745</c:v>
                </c:pt>
                <c:pt idx="114">
                  <c:v>31.612255060728746</c:v>
                </c:pt>
                <c:pt idx="115">
                  <c:v>31.612255060728746</c:v>
                </c:pt>
                <c:pt idx="116">
                  <c:v>31.612255060728746</c:v>
                </c:pt>
                <c:pt idx="117">
                  <c:v>37.802255060728747</c:v>
                </c:pt>
                <c:pt idx="118">
                  <c:v>37.802255060728747</c:v>
                </c:pt>
                <c:pt idx="119">
                  <c:v>37.802255060728747</c:v>
                </c:pt>
                <c:pt idx="120">
                  <c:v>37.802255060728747</c:v>
                </c:pt>
                <c:pt idx="121">
                  <c:v>37.802255060728747</c:v>
                </c:pt>
                <c:pt idx="122">
                  <c:v>37.802255060728747</c:v>
                </c:pt>
                <c:pt idx="123">
                  <c:v>37.802255060728747</c:v>
                </c:pt>
                <c:pt idx="124">
                  <c:v>37.802255060728747</c:v>
                </c:pt>
                <c:pt idx="125">
                  <c:v>37.802255060728747</c:v>
                </c:pt>
                <c:pt idx="126">
                  <c:v>37.802255060728747</c:v>
                </c:pt>
                <c:pt idx="127">
                  <c:v>31.612255060728746</c:v>
                </c:pt>
                <c:pt idx="128">
                  <c:v>31.612255060728746</c:v>
                </c:pt>
                <c:pt idx="129">
                  <c:v>31.612255060728746</c:v>
                </c:pt>
                <c:pt idx="130">
                  <c:v>31.612255060728746</c:v>
                </c:pt>
                <c:pt idx="131">
                  <c:v>31.612255060728746</c:v>
                </c:pt>
                <c:pt idx="132">
                  <c:v>31.612255060728746</c:v>
                </c:pt>
                <c:pt idx="133">
                  <c:v>31.612255060728746</c:v>
                </c:pt>
                <c:pt idx="134">
                  <c:v>31.612255060728746</c:v>
                </c:pt>
                <c:pt idx="135">
                  <c:v>31.612255060728746</c:v>
                </c:pt>
                <c:pt idx="136">
                  <c:v>31.612255060728746</c:v>
                </c:pt>
                <c:pt idx="137">
                  <c:v>31.612255060728746</c:v>
                </c:pt>
                <c:pt idx="138">
                  <c:v>37.802255060728747</c:v>
                </c:pt>
                <c:pt idx="139">
                  <c:v>37.802255060728747</c:v>
                </c:pt>
                <c:pt idx="140">
                  <c:v>37.802255060728747</c:v>
                </c:pt>
                <c:pt idx="141">
                  <c:v>37.802255060728747</c:v>
                </c:pt>
                <c:pt idx="142">
                  <c:v>37.802255060728747</c:v>
                </c:pt>
                <c:pt idx="143">
                  <c:v>37.802255060728747</c:v>
                </c:pt>
                <c:pt idx="144">
                  <c:v>50.18225506072875</c:v>
                </c:pt>
                <c:pt idx="145">
                  <c:v>50.18225506072875</c:v>
                </c:pt>
                <c:pt idx="146">
                  <c:v>50.18225506072875</c:v>
                </c:pt>
                <c:pt idx="147">
                  <c:v>50.18225506072875</c:v>
                </c:pt>
                <c:pt idx="148">
                  <c:v>50.18225506072875</c:v>
                </c:pt>
                <c:pt idx="149">
                  <c:v>50.18225506072875</c:v>
                </c:pt>
                <c:pt idx="150">
                  <c:v>50.18225506072875</c:v>
                </c:pt>
                <c:pt idx="151">
                  <c:v>50.18225506072875</c:v>
                </c:pt>
                <c:pt idx="152">
                  <c:v>50.18225506072875</c:v>
                </c:pt>
                <c:pt idx="153">
                  <c:v>37.802255060728747</c:v>
                </c:pt>
                <c:pt idx="154">
                  <c:v>37.802255060728747</c:v>
                </c:pt>
                <c:pt idx="155">
                  <c:v>37.802255060728747</c:v>
                </c:pt>
                <c:pt idx="156">
                  <c:v>37.802255060728747</c:v>
                </c:pt>
                <c:pt idx="157">
                  <c:v>37.802255060728747</c:v>
                </c:pt>
                <c:pt idx="158">
                  <c:v>37.802255060728747</c:v>
                </c:pt>
                <c:pt idx="159">
                  <c:v>37.802255060728747</c:v>
                </c:pt>
                <c:pt idx="160">
                  <c:v>37.802255060728747</c:v>
                </c:pt>
                <c:pt idx="161">
                  <c:v>37.802255060728747</c:v>
                </c:pt>
                <c:pt idx="162">
                  <c:v>50.18225506072875</c:v>
                </c:pt>
                <c:pt idx="163">
                  <c:v>50.18225506072875</c:v>
                </c:pt>
                <c:pt idx="164">
                  <c:v>50.18225506072875</c:v>
                </c:pt>
                <c:pt idx="165">
                  <c:v>50.18225506072875</c:v>
                </c:pt>
                <c:pt idx="166">
                  <c:v>50.18225506072875</c:v>
                </c:pt>
                <c:pt idx="167">
                  <c:v>50.18225506072875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8-426F-9D8F-159223F3C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Laundry'!$L$8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Laundry'!$L$9:$L$176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8-426F-9D8F-159223F3C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24586304046186117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3a - Award Level 1 v Agreement</a:t>
            </a:r>
            <a:r>
              <a:rPr lang="en-AU" sz="3600" baseline="0"/>
              <a:t> Level 1 v Paid Level 1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(31c/hr) &amp; Laundry Allowance (33c/hr))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Laundry'!$D$8</c:f>
              <c:strCache>
                <c:ptCount val="1"/>
                <c:pt idx="0">
                  <c:v>Award Level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Laundry'!$D$9:$D$176</c:f>
              <c:numCache>
                <c:formatCode>_("$"* #,##0.00_);_("$"* \(#,##0.00\);_("$"* "-"??_);_(@_)</c:formatCode>
                <c:ptCount val="168"/>
                <c:pt idx="0">
                  <c:v>35.713678137651826</c:v>
                </c:pt>
                <c:pt idx="1">
                  <c:v>35.713678137651826</c:v>
                </c:pt>
                <c:pt idx="2">
                  <c:v>35.713678137651826</c:v>
                </c:pt>
                <c:pt idx="3">
                  <c:v>35.713678137651826</c:v>
                </c:pt>
                <c:pt idx="4">
                  <c:v>35.713678137651826</c:v>
                </c:pt>
                <c:pt idx="5">
                  <c:v>35.713678137651826</c:v>
                </c:pt>
                <c:pt idx="6">
                  <c:v>35.713678137651826</c:v>
                </c:pt>
                <c:pt idx="7">
                  <c:v>24.023678137651821</c:v>
                </c:pt>
                <c:pt idx="8">
                  <c:v>24.023678137651821</c:v>
                </c:pt>
                <c:pt idx="9">
                  <c:v>24.023678137651821</c:v>
                </c:pt>
                <c:pt idx="10">
                  <c:v>24.023678137651821</c:v>
                </c:pt>
                <c:pt idx="11">
                  <c:v>24.023678137651821</c:v>
                </c:pt>
                <c:pt idx="12">
                  <c:v>24.023678137651821</c:v>
                </c:pt>
                <c:pt idx="13">
                  <c:v>24.023678137651821</c:v>
                </c:pt>
                <c:pt idx="14">
                  <c:v>24.023678137651821</c:v>
                </c:pt>
                <c:pt idx="15">
                  <c:v>24.023678137651821</c:v>
                </c:pt>
                <c:pt idx="16">
                  <c:v>24.023678137651821</c:v>
                </c:pt>
                <c:pt idx="17">
                  <c:v>24.023678137651821</c:v>
                </c:pt>
                <c:pt idx="18">
                  <c:v>29.86867813765182</c:v>
                </c:pt>
                <c:pt idx="19">
                  <c:v>29.86867813765182</c:v>
                </c:pt>
                <c:pt idx="20">
                  <c:v>29.86867813765182</c:v>
                </c:pt>
                <c:pt idx="21">
                  <c:v>35.713678137651826</c:v>
                </c:pt>
                <c:pt idx="22">
                  <c:v>35.713678137651826</c:v>
                </c:pt>
                <c:pt idx="23">
                  <c:v>35.713678137651826</c:v>
                </c:pt>
                <c:pt idx="24">
                  <c:v>35.713678137651826</c:v>
                </c:pt>
                <c:pt idx="25">
                  <c:v>35.713678137651826</c:v>
                </c:pt>
                <c:pt idx="26">
                  <c:v>35.713678137651826</c:v>
                </c:pt>
                <c:pt idx="27">
                  <c:v>35.713678137651826</c:v>
                </c:pt>
                <c:pt idx="28">
                  <c:v>35.713678137651826</c:v>
                </c:pt>
                <c:pt idx="29">
                  <c:v>35.713678137651826</c:v>
                </c:pt>
                <c:pt idx="30">
                  <c:v>35.713678137651826</c:v>
                </c:pt>
                <c:pt idx="31">
                  <c:v>24.023678137651821</c:v>
                </c:pt>
                <c:pt idx="32">
                  <c:v>24.023678137651821</c:v>
                </c:pt>
                <c:pt idx="33">
                  <c:v>24.023678137651821</c:v>
                </c:pt>
                <c:pt idx="34">
                  <c:v>24.023678137651821</c:v>
                </c:pt>
                <c:pt idx="35">
                  <c:v>24.023678137651821</c:v>
                </c:pt>
                <c:pt idx="36">
                  <c:v>24.023678137651821</c:v>
                </c:pt>
                <c:pt idx="37">
                  <c:v>24.023678137651821</c:v>
                </c:pt>
                <c:pt idx="38">
                  <c:v>24.023678137651821</c:v>
                </c:pt>
                <c:pt idx="39">
                  <c:v>24.023678137651821</c:v>
                </c:pt>
                <c:pt idx="40">
                  <c:v>24.023678137651821</c:v>
                </c:pt>
                <c:pt idx="41">
                  <c:v>24.023678137651821</c:v>
                </c:pt>
                <c:pt idx="42">
                  <c:v>29.86867813765182</c:v>
                </c:pt>
                <c:pt idx="43">
                  <c:v>29.86867813765182</c:v>
                </c:pt>
                <c:pt idx="44">
                  <c:v>29.86867813765182</c:v>
                </c:pt>
                <c:pt idx="45">
                  <c:v>35.713678137651826</c:v>
                </c:pt>
                <c:pt idx="46">
                  <c:v>35.713678137651826</c:v>
                </c:pt>
                <c:pt idx="47">
                  <c:v>35.713678137651826</c:v>
                </c:pt>
                <c:pt idx="48">
                  <c:v>35.713678137651826</c:v>
                </c:pt>
                <c:pt idx="49">
                  <c:v>35.713678137651826</c:v>
                </c:pt>
                <c:pt idx="50">
                  <c:v>35.713678137651826</c:v>
                </c:pt>
                <c:pt idx="51">
                  <c:v>35.713678137651826</c:v>
                </c:pt>
                <c:pt idx="52">
                  <c:v>35.713678137651826</c:v>
                </c:pt>
                <c:pt idx="53">
                  <c:v>35.713678137651826</c:v>
                </c:pt>
                <c:pt idx="54">
                  <c:v>35.713678137651826</c:v>
                </c:pt>
                <c:pt idx="55">
                  <c:v>24.023678137651821</c:v>
                </c:pt>
                <c:pt idx="56">
                  <c:v>24.023678137651821</c:v>
                </c:pt>
                <c:pt idx="57">
                  <c:v>24.023678137651821</c:v>
                </c:pt>
                <c:pt idx="58">
                  <c:v>24.023678137651821</c:v>
                </c:pt>
                <c:pt idx="59">
                  <c:v>24.023678137651821</c:v>
                </c:pt>
                <c:pt idx="60">
                  <c:v>24.023678137651821</c:v>
                </c:pt>
                <c:pt idx="61">
                  <c:v>24.023678137651821</c:v>
                </c:pt>
                <c:pt idx="62">
                  <c:v>24.023678137651821</c:v>
                </c:pt>
                <c:pt idx="63">
                  <c:v>24.023678137651821</c:v>
                </c:pt>
                <c:pt idx="64">
                  <c:v>24.023678137651821</c:v>
                </c:pt>
                <c:pt idx="65">
                  <c:v>24.023678137651821</c:v>
                </c:pt>
                <c:pt idx="66">
                  <c:v>29.86867813765182</c:v>
                </c:pt>
                <c:pt idx="67">
                  <c:v>29.86867813765182</c:v>
                </c:pt>
                <c:pt idx="68">
                  <c:v>29.86867813765182</c:v>
                </c:pt>
                <c:pt idx="69">
                  <c:v>35.713678137651826</c:v>
                </c:pt>
                <c:pt idx="70">
                  <c:v>35.713678137651826</c:v>
                </c:pt>
                <c:pt idx="71">
                  <c:v>35.713678137651826</c:v>
                </c:pt>
                <c:pt idx="72">
                  <c:v>35.713678137651826</c:v>
                </c:pt>
                <c:pt idx="73">
                  <c:v>35.713678137651826</c:v>
                </c:pt>
                <c:pt idx="74">
                  <c:v>35.713678137651826</c:v>
                </c:pt>
                <c:pt idx="75">
                  <c:v>35.713678137651826</c:v>
                </c:pt>
                <c:pt idx="76">
                  <c:v>35.713678137651826</c:v>
                </c:pt>
                <c:pt idx="77">
                  <c:v>35.713678137651826</c:v>
                </c:pt>
                <c:pt idx="78">
                  <c:v>35.713678137651826</c:v>
                </c:pt>
                <c:pt idx="79">
                  <c:v>24.023678137651821</c:v>
                </c:pt>
                <c:pt idx="80">
                  <c:v>24.023678137651821</c:v>
                </c:pt>
                <c:pt idx="81">
                  <c:v>24.023678137651821</c:v>
                </c:pt>
                <c:pt idx="82">
                  <c:v>24.023678137651821</c:v>
                </c:pt>
                <c:pt idx="83">
                  <c:v>24.023678137651821</c:v>
                </c:pt>
                <c:pt idx="84">
                  <c:v>24.023678137651821</c:v>
                </c:pt>
                <c:pt idx="85">
                  <c:v>24.023678137651821</c:v>
                </c:pt>
                <c:pt idx="86">
                  <c:v>24.023678137651821</c:v>
                </c:pt>
                <c:pt idx="87">
                  <c:v>24.023678137651821</c:v>
                </c:pt>
                <c:pt idx="88">
                  <c:v>24.023678137651821</c:v>
                </c:pt>
                <c:pt idx="89">
                  <c:v>24.023678137651821</c:v>
                </c:pt>
                <c:pt idx="90">
                  <c:v>29.86867813765182</c:v>
                </c:pt>
                <c:pt idx="91">
                  <c:v>29.86867813765182</c:v>
                </c:pt>
                <c:pt idx="92">
                  <c:v>29.86867813765182</c:v>
                </c:pt>
                <c:pt idx="93">
                  <c:v>35.713678137651826</c:v>
                </c:pt>
                <c:pt idx="94">
                  <c:v>35.713678137651826</c:v>
                </c:pt>
                <c:pt idx="95">
                  <c:v>35.713678137651826</c:v>
                </c:pt>
                <c:pt idx="96">
                  <c:v>35.713678137651826</c:v>
                </c:pt>
                <c:pt idx="97">
                  <c:v>35.713678137651826</c:v>
                </c:pt>
                <c:pt idx="98">
                  <c:v>35.713678137651826</c:v>
                </c:pt>
                <c:pt idx="99">
                  <c:v>35.713678137651826</c:v>
                </c:pt>
                <c:pt idx="100">
                  <c:v>35.713678137651826</c:v>
                </c:pt>
                <c:pt idx="101">
                  <c:v>35.713678137651826</c:v>
                </c:pt>
                <c:pt idx="102">
                  <c:v>35.713678137651826</c:v>
                </c:pt>
                <c:pt idx="103">
                  <c:v>24.023678137651821</c:v>
                </c:pt>
                <c:pt idx="104">
                  <c:v>24.023678137651821</c:v>
                </c:pt>
                <c:pt idx="105">
                  <c:v>24.023678137651821</c:v>
                </c:pt>
                <c:pt idx="106">
                  <c:v>24.023678137651821</c:v>
                </c:pt>
                <c:pt idx="107">
                  <c:v>24.023678137651821</c:v>
                </c:pt>
                <c:pt idx="108">
                  <c:v>24.023678137651821</c:v>
                </c:pt>
                <c:pt idx="109">
                  <c:v>24.023678137651821</c:v>
                </c:pt>
                <c:pt idx="110">
                  <c:v>24.023678137651821</c:v>
                </c:pt>
                <c:pt idx="111">
                  <c:v>24.023678137651821</c:v>
                </c:pt>
                <c:pt idx="112">
                  <c:v>24.023678137651821</c:v>
                </c:pt>
                <c:pt idx="113">
                  <c:v>24.023678137651821</c:v>
                </c:pt>
                <c:pt idx="114">
                  <c:v>29.86867813765182</c:v>
                </c:pt>
                <c:pt idx="115">
                  <c:v>29.86867813765182</c:v>
                </c:pt>
                <c:pt idx="116">
                  <c:v>29.86867813765182</c:v>
                </c:pt>
                <c:pt idx="117">
                  <c:v>35.713678137651826</c:v>
                </c:pt>
                <c:pt idx="118">
                  <c:v>35.713678137651826</c:v>
                </c:pt>
                <c:pt idx="119">
                  <c:v>35.713678137651826</c:v>
                </c:pt>
                <c:pt idx="120">
                  <c:v>35.713678137651826</c:v>
                </c:pt>
                <c:pt idx="121">
                  <c:v>35.713678137651826</c:v>
                </c:pt>
                <c:pt idx="122">
                  <c:v>35.713678137651826</c:v>
                </c:pt>
                <c:pt idx="123">
                  <c:v>35.713678137651826</c:v>
                </c:pt>
                <c:pt idx="124">
                  <c:v>35.713678137651826</c:v>
                </c:pt>
                <c:pt idx="125">
                  <c:v>35.713678137651826</c:v>
                </c:pt>
                <c:pt idx="126">
                  <c:v>35.713678137651826</c:v>
                </c:pt>
                <c:pt idx="127">
                  <c:v>29.86867813765182</c:v>
                </c:pt>
                <c:pt idx="128">
                  <c:v>29.86867813765182</c:v>
                </c:pt>
                <c:pt idx="129">
                  <c:v>29.86867813765182</c:v>
                </c:pt>
                <c:pt idx="130">
                  <c:v>29.86867813765182</c:v>
                </c:pt>
                <c:pt idx="131">
                  <c:v>29.86867813765182</c:v>
                </c:pt>
                <c:pt idx="132">
                  <c:v>29.86867813765182</c:v>
                </c:pt>
                <c:pt idx="133">
                  <c:v>29.86867813765182</c:v>
                </c:pt>
                <c:pt idx="134">
                  <c:v>29.86867813765182</c:v>
                </c:pt>
                <c:pt idx="135">
                  <c:v>29.86867813765182</c:v>
                </c:pt>
                <c:pt idx="136">
                  <c:v>29.86867813765182</c:v>
                </c:pt>
                <c:pt idx="137">
                  <c:v>29.86867813765182</c:v>
                </c:pt>
                <c:pt idx="138">
                  <c:v>35.713678137651826</c:v>
                </c:pt>
                <c:pt idx="139">
                  <c:v>35.713678137651826</c:v>
                </c:pt>
                <c:pt idx="140">
                  <c:v>35.713678137651826</c:v>
                </c:pt>
                <c:pt idx="141">
                  <c:v>35.713678137651826</c:v>
                </c:pt>
                <c:pt idx="142">
                  <c:v>35.713678137651826</c:v>
                </c:pt>
                <c:pt idx="143">
                  <c:v>35.713678137651826</c:v>
                </c:pt>
                <c:pt idx="144">
                  <c:v>47.403678137651823</c:v>
                </c:pt>
                <c:pt idx="145">
                  <c:v>47.403678137651823</c:v>
                </c:pt>
                <c:pt idx="146">
                  <c:v>47.403678137651823</c:v>
                </c:pt>
                <c:pt idx="147">
                  <c:v>47.403678137651823</c:v>
                </c:pt>
                <c:pt idx="148">
                  <c:v>47.403678137651823</c:v>
                </c:pt>
                <c:pt idx="149">
                  <c:v>47.403678137651823</c:v>
                </c:pt>
                <c:pt idx="150">
                  <c:v>47.403678137651823</c:v>
                </c:pt>
                <c:pt idx="151">
                  <c:v>47.403678137651823</c:v>
                </c:pt>
                <c:pt idx="152">
                  <c:v>47.403678137651823</c:v>
                </c:pt>
                <c:pt idx="153">
                  <c:v>35.713678137651826</c:v>
                </c:pt>
                <c:pt idx="154">
                  <c:v>35.713678137651826</c:v>
                </c:pt>
                <c:pt idx="155">
                  <c:v>35.713678137651826</c:v>
                </c:pt>
                <c:pt idx="156">
                  <c:v>35.713678137651826</c:v>
                </c:pt>
                <c:pt idx="157">
                  <c:v>35.713678137651826</c:v>
                </c:pt>
                <c:pt idx="158">
                  <c:v>35.713678137651826</c:v>
                </c:pt>
                <c:pt idx="159">
                  <c:v>35.713678137651826</c:v>
                </c:pt>
                <c:pt idx="160">
                  <c:v>35.713678137651826</c:v>
                </c:pt>
                <c:pt idx="161">
                  <c:v>35.713678137651826</c:v>
                </c:pt>
                <c:pt idx="162">
                  <c:v>47.403678137651823</c:v>
                </c:pt>
                <c:pt idx="163">
                  <c:v>47.403678137651823</c:v>
                </c:pt>
                <c:pt idx="164">
                  <c:v>47.403678137651823</c:v>
                </c:pt>
                <c:pt idx="165">
                  <c:v>47.403678137651823</c:v>
                </c:pt>
                <c:pt idx="166">
                  <c:v>47.403678137651823</c:v>
                </c:pt>
                <c:pt idx="167">
                  <c:v>47.403678137651823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3-48E5-B904-F77C11AB4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Laundry'!$H$8</c:f>
              <c:strCache>
                <c:ptCount val="1"/>
                <c:pt idx="0">
                  <c:v>EBA Level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Laundry'!$H$9:$H$176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23.38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23.38</c:v>
                </c:pt>
                <c:pt idx="19">
                  <c:v>23.38</c:v>
                </c:pt>
                <c:pt idx="20">
                  <c:v>23.38</c:v>
                </c:pt>
                <c:pt idx="21">
                  <c:v>23.38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23.38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23.38</c:v>
                </c:pt>
                <c:pt idx="43">
                  <c:v>23.38</c:v>
                </c:pt>
                <c:pt idx="44">
                  <c:v>23.38</c:v>
                </c:pt>
                <c:pt idx="45">
                  <c:v>23.38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23.38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23.38</c:v>
                </c:pt>
                <c:pt idx="67">
                  <c:v>23.38</c:v>
                </c:pt>
                <c:pt idx="68">
                  <c:v>23.38</c:v>
                </c:pt>
                <c:pt idx="69">
                  <c:v>23.38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23.38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23.38</c:v>
                </c:pt>
                <c:pt idx="91">
                  <c:v>23.38</c:v>
                </c:pt>
                <c:pt idx="92">
                  <c:v>23.38</c:v>
                </c:pt>
                <c:pt idx="93">
                  <c:v>23.38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23.38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23.38</c:v>
                </c:pt>
                <c:pt idx="115">
                  <c:v>23.38</c:v>
                </c:pt>
                <c:pt idx="116">
                  <c:v>23.38</c:v>
                </c:pt>
                <c:pt idx="117">
                  <c:v>23.38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29.224999999999998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29.224999999999998</c:v>
                </c:pt>
                <c:pt idx="139">
                  <c:v>29.224999999999998</c:v>
                </c:pt>
                <c:pt idx="140">
                  <c:v>29.224999999999998</c:v>
                </c:pt>
                <c:pt idx="141">
                  <c:v>29.224999999999998</c:v>
                </c:pt>
                <c:pt idx="142">
                  <c:v>35.07</c:v>
                </c:pt>
                <c:pt idx="143">
                  <c:v>35.07</c:v>
                </c:pt>
                <c:pt idx="144">
                  <c:v>35.07</c:v>
                </c:pt>
                <c:pt idx="145">
                  <c:v>35.07</c:v>
                </c:pt>
                <c:pt idx="146">
                  <c:v>35.07</c:v>
                </c:pt>
                <c:pt idx="147">
                  <c:v>35.07</c:v>
                </c:pt>
                <c:pt idx="148">
                  <c:v>35.07</c:v>
                </c:pt>
                <c:pt idx="149">
                  <c:v>35.07</c:v>
                </c:pt>
                <c:pt idx="150">
                  <c:v>35.07</c:v>
                </c:pt>
                <c:pt idx="151">
                  <c:v>35.07</c:v>
                </c:pt>
                <c:pt idx="152">
                  <c:v>35.07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35.07</c:v>
                </c:pt>
                <c:pt idx="163">
                  <c:v>35.07</c:v>
                </c:pt>
                <c:pt idx="164">
                  <c:v>35.07</c:v>
                </c:pt>
                <c:pt idx="165">
                  <c:v>35.07</c:v>
                </c:pt>
                <c:pt idx="166">
                  <c:v>35.07</c:v>
                </c:pt>
                <c:pt idx="167">
                  <c:v>35.07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3-48E5-B904-F77C11AB4F46}"/>
            </c:ext>
          </c:extLst>
        </c:ser>
        <c:ser>
          <c:idx val="2"/>
          <c:order val="2"/>
          <c:tx>
            <c:strRef>
              <c:f>'Sheet2 Leave Loading &amp; Laundry'!$N$8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Laundry'!$N$9:$N$176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E3-48E5-B904-F77C11AB4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4a - Award Level 2 v Agreement</a:t>
            </a:r>
            <a:r>
              <a:rPr lang="en-AU" sz="3600" baseline="0"/>
              <a:t> Level 1 v Paid Level 1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(32c/hr) &amp; Laundry Allowance (33c/hr))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Laundry'!$E$8</c:f>
              <c:strCache>
                <c:ptCount val="1"/>
                <c:pt idx="0">
                  <c:v>Award Level 2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Laundry'!$E$9:$E$176</c:f>
              <c:numCache>
                <c:formatCode>_("$"* #,##0.00_);_("$"* \(#,##0.00\);_("$"* "-"??_);_(@_)</c:formatCode>
                <c:ptCount val="168"/>
                <c:pt idx="0">
                  <c:v>36.53094736842106</c:v>
                </c:pt>
                <c:pt idx="1">
                  <c:v>36.53094736842106</c:v>
                </c:pt>
                <c:pt idx="2">
                  <c:v>36.53094736842106</c:v>
                </c:pt>
                <c:pt idx="3">
                  <c:v>36.53094736842106</c:v>
                </c:pt>
                <c:pt idx="4">
                  <c:v>36.53094736842106</c:v>
                </c:pt>
                <c:pt idx="5">
                  <c:v>36.53094736842106</c:v>
                </c:pt>
                <c:pt idx="6">
                  <c:v>36.53094736842106</c:v>
                </c:pt>
                <c:pt idx="7">
                  <c:v>24.570947368421052</c:v>
                </c:pt>
                <c:pt idx="8">
                  <c:v>24.570947368421052</c:v>
                </c:pt>
                <c:pt idx="9">
                  <c:v>24.570947368421052</c:v>
                </c:pt>
                <c:pt idx="10">
                  <c:v>24.570947368421052</c:v>
                </c:pt>
                <c:pt idx="11">
                  <c:v>24.570947368421052</c:v>
                </c:pt>
                <c:pt idx="12">
                  <c:v>24.570947368421052</c:v>
                </c:pt>
                <c:pt idx="13">
                  <c:v>24.570947368421052</c:v>
                </c:pt>
                <c:pt idx="14">
                  <c:v>24.570947368421052</c:v>
                </c:pt>
                <c:pt idx="15">
                  <c:v>24.570947368421052</c:v>
                </c:pt>
                <c:pt idx="16">
                  <c:v>24.570947368421052</c:v>
                </c:pt>
                <c:pt idx="17">
                  <c:v>24.570947368421052</c:v>
                </c:pt>
                <c:pt idx="18">
                  <c:v>30.550947368421053</c:v>
                </c:pt>
                <c:pt idx="19">
                  <c:v>30.550947368421053</c:v>
                </c:pt>
                <c:pt idx="20">
                  <c:v>30.550947368421053</c:v>
                </c:pt>
                <c:pt idx="21">
                  <c:v>36.53094736842106</c:v>
                </c:pt>
                <c:pt idx="22">
                  <c:v>36.53094736842106</c:v>
                </c:pt>
                <c:pt idx="23">
                  <c:v>36.53094736842106</c:v>
                </c:pt>
                <c:pt idx="24">
                  <c:v>36.53094736842106</c:v>
                </c:pt>
                <c:pt idx="25">
                  <c:v>36.53094736842106</c:v>
                </c:pt>
                <c:pt idx="26">
                  <c:v>36.53094736842106</c:v>
                </c:pt>
                <c:pt idx="27">
                  <c:v>36.53094736842106</c:v>
                </c:pt>
                <c:pt idx="28">
                  <c:v>36.53094736842106</c:v>
                </c:pt>
                <c:pt idx="29">
                  <c:v>36.53094736842106</c:v>
                </c:pt>
                <c:pt idx="30">
                  <c:v>36.53094736842106</c:v>
                </c:pt>
                <c:pt idx="31">
                  <c:v>24.570947368421052</c:v>
                </c:pt>
                <c:pt idx="32">
                  <c:v>24.570947368421052</c:v>
                </c:pt>
                <c:pt idx="33">
                  <c:v>24.570947368421052</c:v>
                </c:pt>
                <c:pt idx="34">
                  <c:v>24.570947368421052</c:v>
                </c:pt>
                <c:pt idx="35">
                  <c:v>24.570947368421052</c:v>
                </c:pt>
                <c:pt idx="36">
                  <c:v>24.570947368421052</c:v>
                </c:pt>
                <c:pt idx="37">
                  <c:v>24.570947368421052</c:v>
                </c:pt>
                <c:pt idx="38">
                  <c:v>24.570947368421052</c:v>
                </c:pt>
                <c:pt idx="39">
                  <c:v>24.570947368421052</c:v>
                </c:pt>
                <c:pt idx="40">
                  <c:v>24.570947368421052</c:v>
                </c:pt>
                <c:pt idx="41">
                  <c:v>24.570947368421052</c:v>
                </c:pt>
                <c:pt idx="42">
                  <c:v>30.550947368421053</c:v>
                </c:pt>
                <c:pt idx="43">
                  <c:v>30.550947368421053</c:v>
                </c:pt>
                <c:pt idx="44">
                  <c:v>30.550947368421053</c:v>
                </c:pt>
                <c:pt idx="45">
                  <c:v>36.53094736842106</c:v>
                </c:pt>
                <c:pt idx="46">
                  <c:v>36.53094736842106</c:v>
                </c:pt>
                <c:pt idx="47">
                  <c:v>36.53094736842106</c:v>
                </c:pt>
                <c:pt idx="48">
                  <c:v>36.53094736842106</c:v>
                </c:pt>
                <c:pt idx="49">
                  <c:v>36.53094736842106</c:v>
                </c:pt>
                <c:pt idx="50">
                  <c:v>36.53094736842106</c:v>
                </c:pt>
                <c:pt idx="51">
                  <c:v>36.53094736842106</c:v>
                </c:pt>
                <c:pt idx="52">
                  <c:v>36.53094736842106</c:v>
                </c:pt>
                <c:pt idx="53">
                  <c:v>36.53094736842106</c:v>
                </c:pt>
                <c:pt idx="54">
                  <c:v>36.53094736842106</c:v>
                </c:pt>
                <c:pt idx="55">
                  <c:v>24.570947368421052</c:v>
                </c:pt>
                <c:pt idx="56">
                  <c:v>24.570947368421052</c:v>
                </c:pt>
                <c:pt idx="57">
                  <c:v>24.570947368421052</c:v>
                </c:pt>
                <c:pt idx="58">
                  <c:v>24.570947368421052</c:v>
                </c:pt>
                <c:pt idx="59">
                  <c:v>24.570947368421052</c:v>
                </c:pt>
                <c:pt idx="60">
                  <c:v>24.570947368421052</c:v>
                </c:pt>
                <c:pt idx="61">
                  <c:v>24.570947368421052</c:v>
                </c:pt>
                <c:pt idx="62">
                  <c:v>24.570947368421052</c:v>
                </c:pt>
                <c:pt idx="63">
                  <c:v>24.570947368421052</c:v>
                </c:pt>
                <c:pt idx="64">
                  <c:v>24.570947368421052</c:v>
                </c:pt>
                <c:pt idx="65">
                  <c:v>24.570947368421052</c:v>
                </c:pt>
                <c:pt idx="66">
                  <c:v>30.550947368421053</c:v>
                </c:pt>
                <c:pt idx="67">
                  <c:v>30.550947368421053</c:v>
                </c:pt>
                <c:pt idx="68">
                  <c:v>30.550947368421053</c:v>
                </c:pt>
                <c:pt idx="69">
                  <c:v>36.53094736842106</c:v>
                </c:pt>
                <c:pt idx="70">
                  <c:v>36.53094736842106</c:v>
                </c:pt>
                <c:pt idx="71">
                  <c:v>36.53094736842106</c:v>
                </c:pt>
                <c:pt idx="72">
                  <c:v>36.53094736842106</c:v>
                </c:pt>
                <c:pt idx="73">
                  <c:v>36.53094736842106</c:v>
                </c:pt>
                <c:pt idx="74">
                  <c:v>36.53094736842106</c:v>
                </c:pt>
                <c:pt idx="75">
                  <c:v>36.53094736842106</c:v>
                </c:pt>
                <c:pt idx="76">
                  <c:v>36.53094736842106</c:v>
                </c:pt>
                <c:pt idx="77">
                  <c:v>36.53094736842106</c:v>
                </c:pt>
                <c:pt idx="78">
                  <c:v>36.53094736842106</c:v>
                </c:pt>
                <c:pt idx="79">
                  <c:v>24.570947368421052</c:v>
                </c:pt>
                <c:pt idx="80">
                  <c:v>24.570947368421052</c:v>
                </c:pt>
                <c:pt idx="81">
                  <c:v>24.570947368421052</c:v>
                </c:pt>
                <c:pt idx="82">
                  <c:v>24.570947368421052</c:v>
                </c:pt>
                <c:pt idx="83">
                  <c:v>24.570947368421052</c:v>
                </c:pt>
                <c:pt idx="84">
                  <c:v>24.570947368421052</c:v>
                </c:pt>
                <c:pt idx="85">
                  <c:v>24.570947368421052</c:v>
                </c:pt>
                <c:pt idx="86">
                  <c:v>24.570947368421052</c:v>
                </c:pt>
                <c:pt idx="87">
                  <c:v>24.570947368421052</c:v>
                </c:pt>
                <c:pt idx="88">
                  <c:v>24.570947368421052</c:v>
                </c:pt>
                <c:pt idx="89">
                  <c:v>24.570947368421052</c:v>
                </c:pt>
                <c:pt idx="90">
                  <c:v>30.550947368421053</c:v>
                </c:pt>
                <c:pt idx="91">
                  <c:v>30.550947368421053</c:v>
                </c:pt>
                <c:pt idx="92">
                  <c:v>30.550947368421053</c:v>
                </c:pt>
                <c:pt idx="93">
                  <c:v>36.53094736842106</c:v>
                </c:pt>
                <c:pt idx="94">
                  <c:v>36.53094736842106</c:v>
                </c:pt>
                <c:pt idx="95">
                  <c:v>36.53094736842106</c:v>
                </c:pt>
                <c:pt idx="96">
                  <c:v>36.53094736842106</c:v>
                </c:pt>
                <c:pt idx="97">
                  <c:v>36.53094736842106</c:v>
                </c:pt>
                <c:pt idx="98">
                  <c:v>36.53094736842106</c:v>
                </c:pt>
                <c:pt idx="99">
                  <c:v>36.53094736842106</c:v>
                </c:pt>
                <c:pt idx="100">
                  <c:v>36.53094736842106</c:v>
                </c:pt>
                <c:pt idx="101">
                  <c:v>36.53094736842106</c:v>
                </c:pt>
                <c:pt idx="102">
                  <c:v>36.53094736842106</c:v>
                </c:pt>
                <c:pt idx="103">
                  <c:v>24.570947368421052</c:v>
                </c:pt>
                <c:pt idx="104">
                  <c:v>24.570947368421052</c:v>
                </c:pt>
                <c:pt idx="105">
                  <c:v>24.570947368421052</c:v>
                </c:pt>
                <c:pt idx="106">
                  <c:v>24.570947368421052</c:v>
                </c:pt>
                <c:pt idx="107">
                  <c:v>24.570947368421052</c:v>
                </c:pt>
                <c:pt idx="108">
                  <c:v>24.570947368421052</c:v>
                </c:pt>
                <c:pt idx="109">
                  <c:v>24.570947368421052</c:v>
                </c:pt>
                <c:pt idx="110">
                  <c:v>24.570947368421052</c:v>
                </c:pt>
                <c:pt idx="111">
                  <c:v>24.570947368421052</c:v>
                </c:pt>
                <c:pt idx="112">
                  <c:v>24.570947368421052</c:v>
                </c:pt>
                <c:pt idx="113">
                  <c:v>24.570947368421052</c:v>
                </c:pt>
                <c:pt idx="114">
                  <c:v>30.550947368421053</c:v>
                </c:pt>
                <c:pt idx="115">
                  <c:v>30.550947368421053</c:v>
                </c:pt>
                <c:pt idx="116">
                  <c:v>30.550947368421053</c:v>
                </c:pt>
                <c:pt idx="117">
                  <c:v>36.53094736842106</c:v>
                </c:pt>
                <c:pt idx="118">
                  <c:v>36.53094736842106</c:v>
                </c:pt>
                <c:pt idx="119">
                  <c:v>36.53094736842106</c:v>
                </c:pt>
                <c:pt idx="120">
                  <c:v>36.53094736842106</c:v>
                </c:pt>
                <c:pt idx="121">
                  <c:v>36.53094736842106</c:v>
                </c:pt>
                <c:pt idx="122">
                  <c:v>36.53094736842106</c:v>
                </c:pt>
                <c:pt idx="123">
                  <c:v>36.53094736842106</c:v>
                </c:pt>
                <c:pt idx="124">
                  <c:v>36.53094736842106</c:v>
                </c:pt>
                <c:pt idx="125">
                  <c:v>36.53094736842106</c:v>
                </c:pt>
                <c:pt idx="126">
                  <c:v>36.53094736842106</c:v>
                </c:pt>
                <c:pt idx="127">
                  <c:v>30.550947368421053</c:v>
                </c:pt>
                <c:pt idx="128">
                  <c:v>30.550947368421053</c:v>
                </c:pt>
                <c:pt idx="129">
                  <c:v>30.550947368421053</c:v>
                </c:pt>
                <c:pt idx="130">
                  <c:v>30.550947368421053</c:v>
                </c:pt>
                <c:pt idx="131">
                  <c:v>30.550947368421053</c:v>
                </c:pt>
                <c:pt idx="132">
                  <c:v>30.550947368421053</c:v>
                </c:pt>
                <c:pt idx="133">
                  <c:v>30.550947368421053</c:v>
                </c:pt>
                <c:pt idx="134">
                  <c:v>30.550947368421053</c:v>
                </c:pt>
                <c:pt idx="135">
                  <c:v>30.550947368421053</c:v>
                </c:pt>
                <c:pt idx="136">
                  <c:v>30.550947368421053</c:v>
                </c:pt>
                <c:pt idx="137">
                  <c:v>30.550947368421053</c:v>
                </c:pt>
                <c:pt idx="138">
                  <c:v>36.53094736842106</c:v>
                </c:pt>
                <c:pt idx="139">
                  <c:v>36.53094736842106</c:v>
                </c:pt>
                <c:pt idx="140">
                  <c:v>36.53094736842106</c:v>
                </c:pt>
                <c:pt idx="141">
                  <c:v>36.53094736842106</c:v>
                </c:pt>
                <c:pt idx="142">
                  <c:v>36.53094736842106</c:v>
                </c:pt>
                <c:pt idx="143">
                  <c:v>36.53094736842106</c:v>
                </c:pt>
                <c:pt idx="144">
                  <c:v>48.490947368421061</c:v>
                </c:pt>
                <c:pt idx="145">
                  <c:v>48.490947368421061</c:v>
                </c:pt>
                <c:pt idx="146">
                  <c:v>48.490947368421061</c:v>
                </c:pt>
                <c:pt idx="147">
                  <c:v>48.490947368421061</c:v>
                </c:pt>
                <c:pt idx="148">
                  <c:v>48.490947368421061</c:v>
                </c:pt>
                <c:pt idx="149">
                  <c:v>48.490947368421061</c:v>
                </c:pt>
                <c:pt idx="150">
                  <c:v>48.490947368421061</c:v>
                </c:pt>
                <c:pt idx="151">
                  <c:v>48.490947368421061</c:v>
                </c:pt>
                <c:pt idx="152">
                  <c:v>48.490947368421061</c:v>
                </c:pt>
                <c:pt idx="153">
                  <c:v>36.53094736842106</c:v>
                </c:pt>
                <c:pt idx="154">
                  <c:v>36.53094736842106</c:v>
                </c:pt>
                <c:pt idx="155">
                  <c:v>36.53094736842106</c:v>
                </c:pt>
                <c:pt idx="156">
                  <c:v>36.53094736842106</c:v>
                </c:pt>
                <c:pt idx="157">
                  <c:v>36.53094736842106</c:v>
                </c:pt>
                <c:pt idx="158">
                  <c:v>36.53094736842106</c:v>
                </c:pt>
                <c:pt idx="159">
                  <c:v>36.53094736842106</c:v>
                </c:pt>
                <c:pt idx="160">
                  <c:v>36.53094736842106</c:v>
                </c:pt>
                <c:pt idx="161">
                  <c:v>36.53094736842106</c:v>
                </c:pt>
                <c:pt idx="162">
                  <c:v>48.490947368421061</c:v>
                </c:pt>
                <c:pt idx="163">
                  <c:v>48.490947368421061</c:v>
                </c:pt>
                <c:pt idx="164">
                  <c:v>48.490947368421061</c:v>
                </c:pt>
                <c:pt idx="165">
                  <c:v>48.490947368421061</c:v>
                </c:pt>
                <c:pt idx="166">
                  <c:v>48.490947368421061</c:v>
                </c:pt>
                <c:pt idx="167">
                  <c:v>48.490947368421061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5-421E-BE87-6362626A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Laundry'!$I$8</c:f>
              <c:strCache>
                <c:ptCount val="1"/>
                <c:pt idx="0">
                  <c:v>EBA Level 1-2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Laundry'!$I$9:$I$176</c:f>
              <c:numCache>
                <c:formatCode>General</c:formatCode>
                <c:ptCount val="168"/>
                <c:pt idx="0">
                  <c:v>35.880000000000003</c:v>
                </c:pt>
                <c:pt idx="1">
                  <c:v>35.880000000000003</c:v>
                </c:pt>
                <c:pt idx="2">
                  <c:v>35.880000000000003</c:v>
                </c:pt>
                <c:pt idx="3">
                  <c:v>35.880000000000003</c:v>
                </c:pt>
                <c:pt idx="4">
                  <c:v>35.880000000000003</c:v>
                </c:pt>
                <c:pt idx="5">
                  <c:v>35.880000000000003</c:v>
                </c:pt>
                <c:pt idx="6">
                  <c:v>23.92</c:v>
                </c:pt>
                <c:pt idx="7">
                  <c:v>23.92</c:v>
                </c:pt>
                <c:pt idx="8">
                  <c:v>23.92</c:v>
                </c:pt>
                <c:pt idx="9">
                  <c:v>23.92</c:v>
                </c:pt>
                <c:pt idx="10">
                  <c:v>23.92</c:v>
                </c:pt>
                <c:pt idx="11">
                  <c:v>23.92</c:v>
                </c:pt>
                <c:pt idx="12">
                  <c:v>23.92</c:v>
                </c:pt>
                <c:pt idx="13">
                  <c:v>23.92</c:v>
                </c:pt>
                <c:pt idx="14">
                  <c:v>23.92</c:v>
                </c:pt>
                <c:pt idx="15">
                  <c:v>23.92</c:v>
                </c:pt>
                <c:pt idx="16">
                  <c:v>23.92</c:v>
                </c:pt>
                <c:pt idx="17">
                  <c:v>23.92</c:v>
                </c:pt>
                <c:pt idx="18">
                  <c:v>23.92</c:v>
                </c:pt>
                <c:pt idx="19">
                  <c:v>23.92</c:v>
                </c:pt>
                <c:pt idx="20">
                  <c:v>23.92</c:v>
                </c:pt>
                <c:pt idx="21">
                  <c:v>23.92</c:v>
                </c:pt>
                <c:pt idx="22">
                  <c:v>35.880000000000003</c:v>
                </c:pt>
                <c:pt idx="23">
                  <c:v>35.880000000000003</c:v>
                </c:pt>
                <c:pt idx="24">
                  <c:v>35.880000000000003</c:v>
                </c:pt>
                <c:pt idx="25">
                  <c:v>35.880000000000003</c:v>
                </c:pt>
                <c:pt idx="26">
                  <c:v>35.880000000000003</c:v>
                </c:pt>
                <c:pt idx="27">
                  <c:v>35.880000000000003</c:v>
                </c:pt>
                <c:pt idx="28">
                  <c:v>35.880000000000003</c:v>
                </c:pt>
                <c:pt idx="29">
                  <c:v>35.880000000000003</c:v>
                </c:pt>
                <c:pt idx="30">
                  <c:v>23.92</c:v>
                </c:pt>
                <c:pt idx="31">
                  <c:v>23.92</c:v>
                </c:pt>
                <c:pt idx="32">
                  <c:v>23.92</c:v>
                </c:pt>
                <c:pt idx="33">
                  <c:v>23.92</c:v>
                </c:pt>
                <c:pt idx="34">
                  <c:v>23.92</c:v>
                </c:pt>
                <c:pt idx="35">
                  <c:v>23.92</c:v>
                </c:pt>
                <c:pt idx="36">
                  <c:v>23.92</c:v>
                </c:pt>
                <c:pt idx="37">
                  <c:v>23.92</c:v>
                </c:pt>
                <c:pt idx="38">
                  <c:v>23.92</c:v>
                </c:pt>
                <c:pt idx="39">
                  <c:v>23.92</c:v>
                </c:pt>
                <c:pt idx="40">
                  <c:v>23.92</c:v>
                </c:pt>
                <c:pt idx="41">
                  <c:v>23.92</c:v>
                </c:pt>
                <c:pt idx="42">
                  <c:v>23.92</c:v>
                </c:pt>
                <c:pt idx="43">
                  <c:v>23.92</c:v>
                </c:pt>
                <c:pt idx="44">
                  <c:v>23.92</c:v>
                </c:pt>
                <c:pt idx="45">
                  <c:v>23.92</c:v>
                </c:pt>
                <c:pt idx="46">
                  <c:v>35.880000000000003</c:v>
                </c:pt>
                <c:pt idx="47">
                  <c:v>35.880000000000003</c:v>
                </c:pt>
                <c:pt idx="48">
                  <c:v>35.880000000000003</c:v>
                </c:pt>
                <c:pt idx="49">
                  <c:v>35.880000000000003</c:v>
                </c:pt>
                <c:pt idx="50">
                  <c:v>35.880000000000003</c:v>
                </c:pt>
                <c:pt idx="51">
                  <c:v>35.880000000000003</c:v>
                </c:pt>
                <c:pt idx="52">
                  <c:v>35.880000000000003</c:v>
                </c:pt>
                <c:pt idx="53">
                  <c:v>35.880000000000003</c:v>
                </c:pt>
                <c:pt idx="54">
                  <c:v>23.92</c:v>
                </c:pt>
                <c:pt idx="55">
                  <c:v>23.92</c:v>
                </c:pt>
                <c:pt idx="56">
                  <c:v>23.92</c:v>
                </c:pt>
                <c:pt idx="57">
                  <c:v>23.92</c:v>
                </c:pt>
                <c:pt idx="58">
                  <c:v>23.92</c:v>
                </c:pt>
                <c:pt idx="59">
                  <c:v>23.92</c:v>
                </c:pt>
                <c:pt idx="60">
                  <c:v>23.92</c:v>
                </c:pt>
                <c:pt idx="61">
                  <c:v>23.92</c:v>
                </c:pt>
                <c:pt idx="62">
                  <c:v>23.92</c:v>
                </c:pt>
                <c:pt idx="63">
                  <c:v>23.92</c:v>
                </c:pt>
                <c:pt idx="64">
                  <c:v>23.92</c:v>
                </c:pt>
                <c:pt idx="65">
                  <c:v>23.92</c:v>
                </c:pt>
                <c:pt idx="66">
                  <c:v>23.92</c:v>
                </c:pt>
                <c:pt idx="67">
                  <c:v>23.92</c:v>
                </c:pt>
                <c:pt idx="68">
                  <c:v>23.92</c:v>
                </c:pt>
                <c:pt idx="69">
                  <c:v>23.92</c:v>
                </c:pt>
                <c:pt idx="70">
                  <c:v>35.880000000000003</c:v>
                </c:pt>
                <c:pt idx="71">
                  <c:v>35.880000000000003</c:v>
                </c:pt>
                <c:pt idx="72">
                  <c:v>35.880000000000003</c:v>
                </c:pt>
                <c:pt idx="73">
                  <c:v>35.880000000000003</c:v>
                </c:pt>
                <c:pt idx="74">
                  <c:v>35.880000000000003</c:v>
                </c:pt>
                <c:pt idx="75">
                  <c:v>35.880000000000003</c:v>
                </c:pt>
                <c:pt idx="76">
                  <c:v>35.880000000000003</c:v>
                </c:pt>
                <c:pt idx="77">
                  <c:v>35.880000000000003</c:v>
                </c:pt>
                <c:pt idx="78">
                  <c:v>23.92</c:v>
                </c:pt>
                <c:pt idx="79">
                  <c:v>23.92</c:v>
                </c:pt>
                <c:pt idx="80">
                  <c:v>23.92</c:v>
                </c:pt>
                <c:pt idx="81">
                  <c:v>23.92</c:v>
                </c:pt>
                <c:pt idx="82">
                  <c:v>23.92</c:v>
                </c:pt>
                <c:pt idx="83">
                  <c:v>23.92</c:v>
                </c:pt>
                <c:pt idx="84">
                  <c:v>23.92</c:v>
                </c:pt>
                <c:pt idx="85">
                  <c:v>23.92</c:v>
                </c:pt>
                <c:pt idx="86">
                  <c:v>23.92</c:v>
                </c:pt>
                <c:pt idx="87">
                  <c:v>23.92</c:v>
                </c:pt>
                <c:pt idx="88">
                  <c:v>23.92</c:v>
                </c:pt>
                <c:pt idx="89">
                  <c:v>23.92</c:v>
                </c:pt>
                <c:pt idx="90">
                  <c:v>23.92</c:v>
                </c:pt>
                <c:pt idx="91">
                  <c:v>23.92</c:v>
                </c:pt>
                <c:pt idx="92">
                  <c:v>23.92</c:v>
                </c:pt>
                <c:pt idx="93">
                  <c:v>23.92</c:v>
                </c:pt>
                <c:pt idx="94">
                  <c:v>35.880000000000003</c:v>
                </c:pt>
                <c:pt idx="95">
                  <c:v>35.880000000000003</c:v>
                </c:pt>
                <c:pt idx="96">
                  <c:v>35.880000000000003</c:v>
                </c:pt>
                <c:pt idx="97">
                  <c:v>35.880000000000003</c:v>
                </c:pt>
                <c:pt idx="98">
                  <c:v>35.880000000000003</c:v>
                </c:pt>
                <c:pt idx="99">
                  <c:v>35.880000000000003</c:v>
                </c:pt>
                <c:pt idx="100">
                  <c:v>35.880000000000003</c:v>
                </c:pt>
                <c:pt idx="101">
                  <c:v>35.880000000000003</c:v>
                </c:pt>
                <c:pt idx="102">
                  <c:v>23.92</c:v>
                </c:pt>
                <c:pt idx="103">
                  <c:v>23.92</c:v>
                </c:pt>
                <c:pt idx="104">
                  <c:v>23.92</c:v>
                </c:pt>
                <c:pt idx="105">
                  <c:v>23.92</c:v>
                </c:pt>
                <c:pt idx="106">
                  <c:v>23.92</c:v>
                </c:pt>
                <c:pt idx="107">
                  <c:v>23.92</c:v>
                </c:pt>
                <c:pt idx="108">
                  <c:v>23.92</c:v>
                </c:pt>
                <c:pt idx="109">
                  <c:v>23.92</c:v>
                </c:pt>
                <c:pt idx="110">
                  <c:v>23.92</c:v>
                </c:pt>
                <c:pt idx="111">
                  <c:v>23.92</c:v>
                </c:pt>
                <c:pt idx="112">
                  <c:v>23.92</c:v>
                </c:pt>
                <c:pt idx="113">
                  <c:v>23.92</c:v>
                </c:pt>
                <c:pt idx="114">
                  <c:v>23.92</c:v>
                </c:pt>
                <c:pt idx="115">
                  <c:v>23.92</c:v>
                </c:pt>
                <c:pt idx="116">
                  <c:v>23.92</c:v>
                </c:pt>
                <c:pt idx="117">
                  <c:v>23.92</c:v>
                </c:pt>
                <c:pt idx="118">
                  <c:v>35.880000000000003</c:v>
                </c:pt>
                <c:pt idx="119">
                  <c:v>35.880000000000003</c:v>
                </c:pt>
                <c:pt idx="120">
                  <c:v>35.880000000000003</c:v>
                </c:pt>
                <c:pt idx="121">
                  <c:v>35.880000000000003</c:v>
                </c:pt>
                <c:pt idx="122">
                  <c:v>35.880000000000003</c:v>
                </c:pt>
                <c:pt idx="123">
                  <c:v>35.880000000000003</c:v>
                </c:pt>
                <c:pt idx="124">
                  <c:v>35.880000000000003</c:v>
                </c:pt>
                <c:pt idx="125">
                  <c:v>35.880000000000003</c:v>
                </c:pt>
                <c:pt idx="126">
                  <c:v>29.900000000000002</c:v>
                </c:pt>
                <c:pt idx="127">
                  <c:v>29.900000000000002</c:v>
                </c:pt>
                <c:pt idx="128">
                  <c:v>29.900000000000002</c:v>
                </c:pt>
                <c:pt idx="129">
                  <c:v>29.900000000000002</c:v>
                </c:pt>
                <c:pt idx="130">
                  <c:v>29.900000000000002</c:v>
                </c:pt>
                <c:pt idx="131">
                  <c:v>29.900000000000002</c:v>
                </c:pt>
                <c:pt idx="132">
                  <c:v>29.900000000000002</c:v>
                </c:pt>
                <c:pt idx="133">
                  <c:v>29.900000000000002</c:v>
                </c:pt>
                <c:pt idx="134">
                  <c:v>29.900000000000002</c:v>
                </c:pt>
                <c:pt idx="135">
                  <c:v>29.900000000000002</c:v>
                </c:pt>
                <c:pt idx="136">
                  <c:v>29.900000000000002</c:v>
                </c:pt>
                <c:pt idx="137">
                  <c:v>29.900000000000002</c:v>
                </c:pt>
                <c:pt idx="138">
                  <c:v>29.900000000000002</c:v>
                </c:pt>
                <c:pt idx="139">
                  <c:v>29.900000000000002</c:v>
                </c:pt>
                <c:pt idx="140">
                  <c:v>29.900000000000002</c:v>
                </c:pt>
                <c:pt idx="141">
                  <c:v>29.900000000000002</c:v>
                </c:pt>
                <c:pt idx="142">
                  <c:v>35.880000000000003</c:v>
                </c:pt>
                <c:pt idx="143">
                  <c:v>35.880000000000003</c:v>
                </c:pt>
                <c:pt idx="144">
                  <c:v>35.880000000000003</c:v>
                </c:pt>
                <c:pt idx="145">
                  <c:v>35.880000000000003</c:v>
                </c:pt>
                <c:pt idx="146">
                  <c:v>35.880000000000003</c:v>
                </c:pt>
                <c:pt idx="147">
                  <c:v>35.880000000000003</c:v>
                </c:pt>
                <c:pt idx="148">
                  <c:v>35.880000000000003</c:v>
                </c:pt>
                <c:pt idx="149">
                  <c:v>35.880000000000003</c:v>
                </c:pt>
                <c:pt idx="150">
                  <c:v>35.880000000000003</c:v>
                </c:pt>
                <c:pt idx="151">
                  <c:v>35.880000000000003</c:v>
                </c:pt>
                <c:pt idx="152">
                  <c:v>35.880000000000003</c:v>
                </c:pt>
                <c:pt idx="153">
                  <c:v>35.880000000000003</c:v>
                </c:pt>
                <c:pt idx="154">
                  <c:v>35.880000000000003</c:v>
                </c:pt>
                <c:pt idx="155">
                  <c:v>35.880000000000003</c:v>
                </c:pt>
                <c:pt idx="156">
                  <c:v>35.880000000000003</c:v>
                </c:pt>
                <c:pt idx="157">
                  <c:v>35.880000000000003</c:v>
                </c:pt>
                <c:pt idx="158">
                  <c:v>35.880000000000003</c:v>
                </c:pt>
                <c:pt idx="159">
                  <c:v>35.880000000000003</c:v>
                </c:pt>
                <c:pt idx="160">
                  <c:v>35.880000000000003</c:v>
                </c:pt>
                <c:pt idx="161">
                  <c:v>35.880000000000003</c:v>
                </c:pt>
                <c:pt idx="162">
                  <c:v>35.880000000000003</c:v>
                </c:pt>
                <c:pt idx="163">
                  <c:v>35.880000000000003</c:v>
                </c:pt>
                <c:pt idx="164">
                  <c:v>35.880000000000003</c:v>
                </c:pt>
                <c:pt idx="165">
                  <c:v>35.880000000000003</c:v>
                </c:pt>
                <c:pt idx="166">
                  <c:v>35.880000000000003</c:v>
                </c:pt>
                <c:pt idx="167">
                  <c:v>35.880000000000003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5-421E-BE87-6362626AF50D}"/>
            </c:ext>
          </c:extLst>
        </c:ser>
        <c:ser>
          <c:idx val="2"/>
          <c:order val="2"/>
          <c:tx>
            <c:strRef>
              <c:f>'Sheet2 Leave Loading &amp; Laundry'!$N$8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Laundry'!$N$9:$N$176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5-421E-BE87-6362626A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5a - Award Level 3 v Agreement</a:t>
            </a:r>
            <a:r>
              <a:rPr lang="en-AU" sz="3600" baseline="0"/>
              <a:t> Level 1 v Paid Level 1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(33c/hr) &amp; Laundry Allowance (33c/hr)) </a:t>
            </a:r>
            <a:endParaRPr lang="en-AU" sz="3600"/>
          </a:p>
        </c:rich>
      </c:tx>
      <c:layout>
        <c:manualLayout>
          <c:xMode val="edge"/>
          <c:yMode val="edge"/>
          <c:x val="0.13983795406516417"/>
          <c:y val="7.60456273764258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Laundry'!$F$8</c:f>
              <c:strCache>
                <c:ptCount val="1"/>
                <c:pt idx="0">
                  <c:v>Award Level 3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Laundry'!$F$9:$F$176</c:f>
              <c:numCache>
                <c:formatCode>_("$"* #,##0.00_);_("$"* \(#,##0.00\);_("$"* "-"??_);_(@_)</c:formatCode>
                <c:ptCount val="168"/>
                <c:pt idx="0">
                  <c:v>37.090928137651829</c:v>
                </c:pt>
                <c:pt idx="1">
                  <c:v>37.090928137651829</c:v>
                </c:pt>
                <c:pt idx="2">
                  <c:v>37.090928137651829</c:v>
                </c:pt>
                <c:pt idx="3">
                  <c:v>37.090928137651829</c:v>
                </c:pt>
                <c:pt idx="4">
                  <c:v>37.090928137651829</c:v>
                </c:pt>
                <c:pt idx="5">
                  <c:v>37.090928137651829</c:v>
                </c:pt>
                <c:pt idx="6">
                  <c:v>37.090928137651829</c:v>
                </c:pt>
                <c:pt idx="7">
                  <c:v>24.945928137651819</c:v>
                </c:pt>
                <c:pt idx="8">
                  <c:v>24.945928137651819</c:v>
                </c:pt>
                <c:pt idx="9">
                  <c:v>24.945928137651819</c:v>
                </c:pt>
                <c:pt idx="10">
                  <c:v>24.945928137651819</c:v>
                </c:pt>
                <c:pt idx="11">
                  <c:v>24.945928137651819</c:v>
                </c:pt>
                <c:pt idx="12">
                  <c:v>24.945928137651819</c:v>
                </c:pt>
                <c:pt idx="13">
                  <c:v>24.945928137651819</c:v>
                </c:pt>
                <c:pt idx="14">
                  <c:v>24.945928137651819</c:v>
                </c:pt>
                <c:pt idx="15">
                  <c:v>24.945928137651819</c:v>
                </c:pt>
                <c:pt idx="16">
                  <c:v>24.945928137651819</c:v>
                </c:pt>
                <c:pt idx="17">
                  <c:v>24.945928137651819</c:v>
                </c:pt>
                <c:pt idx="18">
                  <c:v>31.018428137651817</c:v>
                </c:pt>
                <c:pt idx="19">
                  <c:v>31.018428137651817</c:v>
                </c:pt>
                <c:pt idx="20">
                  <c:v>31.018428137651817</c:v>
                </c:pt>
                <c:pt idx="21">
                  <c:v>37.090928137651829</c:v>
                </c:pt>
                <c:pt idx="22">
                  <c:v>37.090928137651829</c:v>
                </c:pt>
                <c:pt idx="23">
                  <c:v>37.090928137651829</c:v>
                </c:pt>
                <c:pt idx="24">
                  <c:v>37.090928137651829</c:v>
                </c:pt>
                <c:pt idx="25">
                  <c:v>37.090928137651829</c:v>
                </c:pt>
                <c:pt idx="26">
                  <c:v>37.090928137651829</c:v>
                </c:pt>
                <c:pt idx="27">
                  <c:v>37.090928137651829</c:v>
                </c:pt>
                <c:pt idx="28">
                  <c:v>37.090928137651829</c:v>
                </c:pt>
                <c:pt idx="29">
                  <c:v>37.090928137651829</c:v>
                </c:pt>
                <c:pt idx="30">
                  <c:v>37.090928137651829</c:v>
                </c:pt>
                <c:pt idx="31">
                  <c:v>24.945928137651819</c:v>
                </c:pt>
                <c:pt idx="32">
                  <c:v>24.945928137651819</c:v>
                </c:pt>
                <c:pt idx="33">
                  <c:v>24.945928137651819</c:v>
                </c:pt>
                <c:pt idx="34">
                  <c:v>24.945928137651819</c:v>
                </c:pt>
                <c:pt idx="35">
                  <c:v>24.945928137651819</c:v>
                </c:pt>
                <c:pt idx="36">
                  <c:v>24.945928137651819</c:v>
                </c:pt>
                <c:pt idx="37">
                  <c:v>24.945928137651819</c:v>
                </c:pt>
                <c:pt idx="38">
                  <c:v>24.945928137651819</c:v>
                </c:pt>
                <c:pt idx="39">
                  <c:v>24.945928137651819</c:v>
                </c:pt>
                <c:pt idx="40">
                  <c:v>24.945928137651819</c:v>
                </c:pt>
                <c:pt idx="41">
                  <c:v>24.945928137651819</c:v>
                </c:pt>
                <c:pt idx="42">
                  <c:v>31.018428137651817</c:v>
                </c:pt>
                <c:pt idx="43">
                  <c:v>31.018428137651817</c:v>
                </c:pt>
                <c:pt idx="44">
                  <c:v>31.018428137651817</c:v>
                </c:pt>
                <c:pt idx="45">
                  <c:v>37.090928137651829</c:v>
                </c:pt>
                <c:pt idx="46">
                  <c:v>37.090928137651829</c:v>
                </c:pt>
                <c:pt idx="47">
                  <c:v>37.090928137651829</c:v>
                </c:pt>
                <c:pt idx="48">
                  <c:v>37.090928137651829</c:v>
                </c:pt>
                <c:pt idx="49">
                  <c:v>37.090928137651829</c:v>
                </c:pt>
                <c:pt idx="50">
                  <c:v>37.090928137651829</c:v>
                </c:pt>
                <c:pt idx="51">
                  <c:v>37.090928137651829</c:v>
                </c:pt>
                <c:pt idx="52">
                  <c:v>37.090928137651829</c:v>
                </c:pt>
                <c:pt idx="53">
                  <c:v>37.090928137651829</c:v>
                </c:pt>
                <c:pt idx="54">
                  <c:v>37.090928137651829</c:v>
                </c:pt>
                <c:pt idx="55">
                  <c:v>24.945928137651819</c:v>
                </c:pt>
                <c:pt idx="56">
                  <c:v>24.945928137651819</c:v>
                </c:pt>
                <c:pt idx="57">
                  <c:v>24.945928137651819</c:v>
                </c:pt>
                <c:pt idx="58">
                  <c:v>24.945928137651819</c:v>
                </c:pt>
                <c:pt idx="59">
                  <c:v>24.945928137651819</c:v>
                </c:pt>
                <c:pt idx="60">
                  <c:v>24.945928137651819</c:v>
                </c:pt>
                <c:pt idx="61">
                  <c:v>24.945928137651819</c:v>
                </c:pt>
                <c:pt idx="62">
                  <c:v>24.945928137651819</c:v>
                </c:pt>
                <c:pt idx="63">
                  <c:v>24.945928137651819</c:v>
                </c:pt>
                <c:pt idx="64">
                  <c:v>24.945928137651819</c:v>
                </c:pt>
                <c:pt idx="65">
                  <c:v>24.945928137651819</c:v>
                </c:pt>
                <c:pt idx="66">
                  <c:v>31.018428137651817</c:v>
                </c:pt>
                <c:pt idx="67">
                  <c:v>31.018428137651817</c:v>
                </c:pt>
                <c:pt idx="68">
                  <c:v>31.018428137651817</c:v>
                </c:pt>
                <c:pt idx="69">
                  <c:v>37.090928137651829</c:v>
                </c:pt>
                <c:pt idx="70">
                  <c:v>37.090928137651829</c:v>
                </c:pt>
                <c:pt idx="71">
                  <c:v>37.090928137651829</c:v>
                </c:pt>
                <c:pt idx="72">
                  <c:v>37.090928137651829</c:v>
                </c:pt>
                <c:pt idx="73">
                  <c:v>37.090928137651829</c:v>
                </c:pt>
                <c:pt idx="74">
                  <c:v>37.090928137651829</c:v>
                </c:pt>
                <c:pt idx="75">
                  <c:v>37.090928137651829</c:v>
                </c:pt>
                <c:pt idx="76">
                  <c:v>37.090928137651829</c:v>
                </c:pt>
                <c:pt idx="77">
                  <c:v>37.090928137651829</c:v>
                </c:pt>
                <c:pt idx="78">
                  <c:v>37.090928137651829</c:v>
                </c:pt>
                <c:pt idx="79">
                  <c:v>24.945928137651819</c:v>
                </c:pt>
                <c:pt idx="80">
                  <c:v>24.945928137651819</c:v>
                </c:pt>
                <c:pt idx="81">
                  <c:v>24.945928137651819</c:v>
                </c:pt>
                <c:pt idx="82">
                  <c:v>24.945928137651819</c:v>
                </c:pt>
                <c:pt idx="83">
                  <c:v>24.945928137651819</c:v>
                </c:pt>
                <c:pt idx="84">
                  <c:v>24.945928137651819</c:v>
                </c:pt>
                <c:pt idx="85">
                  <c:v>24.945928137651819</c:v>
                </c:pt>
                <c:pt idx="86">
                  <c:v>24.945928137651819</c:v>
                </c:pt>
                <c:pt idx="87">
                  <c:v>24.945928137651819</c:v>
                </c:pt>
                <c:pt idx="88">
                  <c:v>24.945928137651819</c:v>
                </c:pt>
                <c:pt idx="89">
                  <c:v>24.945928137651819</c:v>
                </c:pt>
                <c:pt idx="90">
                  <c:v>31.018428137651817</c:v>
                </c:pt>
                <c:pt idx="91">
                  <c:v>31.018428137651817</c:v>
                </c:pt>
                <c:pt idx="92">
                  <c:v>31.018428137651817</c:v>
                </c:pt>
                <c:pt idx="93">
                  <c:v>37.090928137651829</c:v>
                </c:pt>
                <c:pt idx="94">
                  <c:v>37.090928137651829</c:v>
                </c:pt>
                <c:pt idx="95">
                  <c:v>37.090928137651829</c:v>
                </c:pt>
                <c:pt idx="96">
                  <c:v>37.090928137651829</c:v>
                </c:pt>
                <c:pt idx="97">
                  <c:v>37.090928137651829</c:v>
                </c:pt>
                <c:pt idx="98">
                  <c:v>37.090928137651829</c:v>
                </c:pt>
                <c:pt idx="99">
                  <c:v>37.090928137651829</c:v>
                </c:pt>
                <c:pt idx="100">
                  <c:v>37.090928137651829</c:v>
                </c:pt>
                <c:pt idx="101">
                  <c:v>37.090928137651829</c:v>
                </c:pt>
                <c:pt idx="102">
                  <c:v>37.090928137651829</c:v>
                </c:pt>
                <c:pt idx="103">
                  <c:v>24.945928137651819</c:v>
                </c:pt>
                <c:pt idx="104">
                  <c:v>24.945928137651819</c:v>
                </c:pt>
                <c:pt idx="105">
                  <c:v>24.945928137651819</c:v>
                </c:pt>
                <c:pt idx="106">
                  <c:v>24.945928137651819</c:v>
                </c:pt>
                <c:pt idx="107">
                  <c:v>24.945928137651819</c:v>
                </c:pt>
                <c:pt idx="108">
                  <c:v>24.945928137651819</c:v>
                </c:pt>
                <c:pt idx="109">
                  <c:v>24.945928137651819</c:v>
                </c:pt>
                <c:pt idx="110">
                  <c:v>24.945928137651819</c:v>
                </c:pt>
                <c:pt idx="111">
                  <c:v>24.945928137651819</c:v>
                </c:pt>
                <c:pt idx="112">
                  <c:v>24.945928137651819</c:v>
                </c:pt>
                <c:pt idx="113">
                  <c:v>24.945928137651819</c:v>
                </c:pt>
                <c:pt idx="114">
                  <c:v>31.018428137651817</c:v>
                </c:pt>
                <c:pt idx="115">
                  <c:v>31.018428137651817</c:v>
                </c:pt>
                <c:pt idx="116">
                  <c:v>31.018428137651817</c:v>
                </c:pt>
                <c:pt idx="117">
                  <c:v>37.090928137651829</c:v>
                </c:pt>
                <c:pt idx="118">
                  <c:v>37.090928137651829</c:v>
                </c:pt>
                <c:pt idx="119">
                  <c:v>37.090928137651829</c:v>
                </c:pt>
                <c:pt idx="120">
                  <c:v>37.090928137651829</c:v>
                </c:pt>
                <c:pt idx="121">
                  <c:v>37.090928137651829</c:v>
                </c:pt>
                <c:pt idx="122">
                  <c:v>37.090928137651829</c:v>
                </c:pt>
                <c:pt idx="123">
                  <c:v>37.090928137651829</c:v>
                </c:pt>
                <c:pt idx="124">
                  <c:v>37.090928137651829</c:v>
                </c:pt>
                <c:pt idx="125">
                  <c:v>37.090928137651829</c:v>
                </c:pt>
                <c:pt idx="126">
                  <c:v>37.090928137651829</c:v>
                </c:pt>
                <c:pt idx="127">
                  <c:v>31.018428137651817</c:v>
                </c:pt>
                <c:pt idx="128">
                  <c:v>31.018428137651817</c:v>
                </c:pt>
                <c:pt idx="129">
                  <c:v>31.018428137651817</c:v>
                </c:pt>
                <c:pt idx="130">
                  <c:v>31.018428137651817</c:v>
                </c:pt>
                <c:pt idx="131">
                  <c:v>31.018428137651817</c:v>
                </c:pt>
                <c:pt idx="132">
                  <c:v>31.018428137651817</c:v>
                </c:pt>
                <c:pt idx="133">
                  <c:v>31.018428137651817</c:v>
                </c:pt>
                <c:pt idx="134">
                  <c:v>31.018428137651817</c:v>
                </c:pt>
                <c:pt idx="135">
                  <c:v>31.018428137651817</c:v>
                </c:pt>
                <c:pt idx="136">
                  <c:v>31.018428137651817</c:v>
                </c:pt>
                <c:pt idx="137">
                  <c:v>31.018428137651817</c:v>
                </c:pt>
                <c:pt idx="138">
                  <c:v>37.090928137651829</c:v>
                </c:pt>
                <c:pt idx="139">
                  <c:v>37.090928137651829</c:v>
                </c:pt>
                <c:pt idx="140">
                  <c:v>37.090928137651829</c:v>
                </c:pt>
                <c:pt idx="141">
                  <c:v>37.090928137651829</c:v>
                </c:pt>
                <c:pt idx="142">
                  <c:v>37.090928137651829</c:v>
                </c:pt>
                <c:pt idx="143">
                  <c:v>37.090928137651829</c:v>
                </c:pt>
                <c:pt idx="144">
                  <c:v>49.235928137651825</c:v>
                </c:pt>
                <c:pt idx="145">
                  <c:v>49.235928137651825</c:v>
                </c:pt>
                <c:pt idx="146">
                  <c:v>49.235928137651825</c:v>
                </c:pt>
                <c:pt idx="147">
                  <c:v>49.235928137651825</c:v>
                </c:pt>
                <c:pt idx="148">
                  <c:v>49.235928137651825</c:v>
                </c:pt>
                <c:pt idx="149">
                  <c:v>49.235928137651825</c:v>
                </c:pt>
                <c:pt idx="150">
                  <c:v>49.235928137651825</c:v>
                </c:pt>
                <c:pt idx="151">
                  <c:v>49.235928137651825</c:v>
                </c:pt>
                <c:pt idx="152">
                  <c:v>49.235928137651825</c:v>
                </c:pt>
                <c:pt idx="153">
                  <c:v>37.090928137651829</c:v>
                </c:pt>
                <c:pt idx="154">
                  <c:v>37.090928137651829</c:v>
                </c:pt>
                <c:pt idx="155">
                  <c:v>37.090928137651829</c:v>
                </c:pt>
                <c:pt idx="156">
                  <c:v>37.090928137651829</c:v>
                </c:pt>
                <c:pt idx="157">
                  <c:v>37.090928137651829</c:v>
                </c:pt>
                <c:pt idx="158">
                  <c:v>37.090928137651829</c:v>
                </c:pt>
                <c:pt idx="159">
                  <c:v>37.090928137651829</c:v>
                </c:pt>
                <c:pt idx="160">
                  <c:v>37.090928137651829</c:v>
                </c:pt>
                <c:pt idx="161">
                  <c:v>37.090928137651829</c:v>
                </c:pt>
                <c:pt idx="162">
                  <c:v>49.235928137651825</c:v>
                </c:pt>
                <c:pt idx="163">
                  <c:v>49.235928137651825</c:v>
                </c:pt>
                <c:pt idx="164">
                  <c:v>49.235928137651825</c:v>
                </c:pt>
                <c:pt idx="165">
                  <c:v>49.235928137651825</c:v>
                </c:pt>
                <c:pt idx="166">
                  <c:v>49.235928137651825</c:v>
                </c:pt>
                <c:pt idx="167">
                  <c:v>49.235928137651825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6-472B-B184-936944A2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Laundry'!$J$8</c:f>
              <c:strCache>
                <c:ptCount val="1"/>
                <c:pt idx="0">
                  <c:v>EBA Level 1-3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Laundry'!$J$9:$J$176</c:f>
              <c:numCache>
                <c:formatCode>General</c:formatCode>
                <c:ptCount val="168"/>
                <c:pt idx="0">
                  <c:v>36.435000000000002</c:v>
                </c:pt>
                <c:pt idx="1">
                  <c:v>36.435000000000002</c:v>
                </c:pt>
                <c:pt idx="2">
                  <c:v>36.435000000000002</c:v>
                </c:pt>
                <c:pt idx="3">
                  <c:v>36.435000000000002</c:v>
                </c:pt>
                <c:pt idx="4">
                  <c:v>36.435000000000002</c:v>
                </c:pt>
                <c:pt idx="5">
                  <c:v>36.435000000000002</c:v>
                </c:pt>
                <c:pt idx="6">
                  <c:v>24.29</c:v>
                </c:pt>
                <c:pt idx="7">
                  <c:v>24.29</c:v>
                </c:pt>
                <c:pt idx="8">
                  <c:v>24.29</c:v>
                </c:pt>
                <c:pt idx="9">
                  <c:v>24.29</c:v>
                </c:pt>
                <c:pt idx="10">
                  <c:v>24.29</c:v>
                </c:pt>
                <c:pt idx="11">
                  <c:v>24.29</c:v>
                </c:pt>
                <c:pt idx="12">
                  <c:v>24.29</c:v>
                </c:pt>
                <c:pt idx="13">
                  <c:v>24.29</c:v>
                </c:pt>
                <c:pt idx="14">
                  <c:v>24.29</c:v>
                </c:pt>
                <c:pt idx="15">
                  <c:v>24.29</c:v>
                </c:pt>
                <c:pt idx="16">
                  <c:v>24.29</c:v>
                </c:pt>
                <c:pt idx="17">
                  <c:v>24.29</c:v>
                </c:pt>
                <c:pt idx="18">
                  <c:v>24.29</c:v>
                </c:pt>
                <c:pt idx="19">
                  <c:v>24.29</c:v>
                </c:pt>
                <c:pt idx="20">
                  <c:v>24.29</c:v>
                </c:pt>
                <c:pt idx="21">
                  <c:v>24.29</c:v>
                </c:pt>
                <c:pt idx="22">
                  <c:v>36.435000000000002</c:v>
                </c:pt>
                <c:pt idx="23">
                  <c:v>36.435000000000002</c:v>
                </c:pt>
                <c:pt idx="24">
                  <c:v>36.435000000000002</c:v>
                </c:pt>
                <c:pt idx="25">
                  <c:v>36.435000000000002</c:v>
                </c:pt>
                <c:pt idx="26">
                  <c:v>36.435000000000002</c:v>
                </c:pt>
                <c:pt idx="27">
                  <c:v>36.435000000000002</c:v>
                </c:pt>
                <c:pt idx="28">
                  <c:v>36.435000000000002</c:v>
                </c:pt>
                <c:pt idx="29">
                  <c:v>36.435000000000002</c:v>
                </c:pt>
                <c:pt idx="30">
                  <c:v>24.29</c:v>
                </c:pt>
                <c:pt idx="31">
                  <c:v>24.29</c:v>
                </c:pt>
                <c:pt idx="32">
                  <c:v>24.29</c:v>
                </c:pt>
                <c:pt idx="33">
                  <c:v>24.29</c:v>
                </c:pt>
                <c:pt idx="34">
                  <c:v>24.29</c:v>
                </c:pt>
                <c:pt idx="35">
                  <c:v>24.29</c:v>
                </c:pt>
                <c:pt idx="36">
                  <c:v>24.29</c:v>
                </c:pt>
                <c:pt idx="37">
                  <c:v>24.29</c:v>
                </c:pt>
                <c:pt idx="38">
                  <c:v>24.29</c:v>
                </c:pt>
                <c:pt idx="39">
                  <c:v>24.29</c:v>
                </c:pt>
                <c:pt idx="40">
                  <c:v>24.29</c:v>
                </c:pt>
                <c:pt idx="41">
                  <c:v>24.29</c:v>
                </c:pt>
                <c:pt idx="42">
                  <c:v>24.29</c:v>
                </c:pt>
                <c:pt idx="43">
                  <c:v>24.29</c:v>
                </c:pt>
                <c:pt idx="44">
                  <c:v>24.29</c:v>
                </c:pt>
                <c:pt idx="45">
                  <c:v>24.29</c:v>
                </c:pt>
                <c:pt idx="46">
                  <c:v>36.435000000000002</c:v>
                </c:pt>
                <c:pt idx="47">
                  <c:v>36.435000000000002</c:v>
                </c:pt>
                <c:pt idx="48">
                  <c:v>36.435000000000002</c:v>
                </c:pt>
                <c:pt idx="49">
                  <c:v>36.435000000000002</c:v>
                </c:pt>
                <c:pt idx="50">
                  <c:v>36.435000000000002</c:v>
                </c:pt>
                <c:pt idx="51">
                  <c:v>36.435000000000002</c:v>
                </c:pt>
                <c:pt idx="52">
                  <c:v>36.435000000000002</c:v>
                </c:pt>
                <c:pt idx="53">
                  <c:v>36.435000000000002</c:v>
                </c:pt>
                <c:pt idx="54">
                  <c:v>24.29</c:v>
                </c:pt>
                <c:pt idx="55">
                  <c:v>24.29</c:v>
                </c:pt>
                <c:pt idx="56">
                  <c:v>24.29</c:v>
                </c:pt>
                <c:pt idx="57">
                  <c:v>24.29</c:v>
                </c:pt>
                <c:pt idx="58">
                  <c:v>24.29</c:v>
                </c:pt>
                <c:pt idx="59">
                  <c:v>24.29</c:v>
                </c:pt>
                <c:pt idx="60">
                  <c:v>24.29</c:v>
                </c:pt>
                <c:pt idx="61">
                  <c:v>24.29</c:v>
                </c:pt>
                <c:pt idx="62">
                  <c:v>24.29</c:v>
                </c:pt>
                <c:pt idx="63">
                  <c:v>24.29</c:v>
                </c:pt>
                <c:pt idx="64">
                  <c:v>24.29</c:v>
                </c:pt>
                <c:pt idx="65">
                  <c:v>24.29</c:v>
                </c:pt>
                <c:pt idx="66">
                  <c:v>24.29</c:v>
                </c:pt>
                <c:pt idx="67">
                  <c:v>24.29</c:v>
                </c:pt>
                <c:pt idx="68">
                  <c:v>24.29</c:v>
                </c:pt>
                <c:pt idx="69">
                  <c:v>24.29</c:v>
                </c:pt>
                <c:pt idx="70">
                  <c:v>36.435000000000002</c:v>
                </c:pt>
                <c:pt idx="71">
                  <c:v>36.435000000000002</c:v>
                </c:pt>
                <c:pt idx="72">
                  <c:v>36.435000000000002</c:v>
                </c:pt>
                <c:pt idx="73">
                  <c:v>36.435000000000002</c:v>
                </c:pt>
                <c:pt idx="74">
                  <c:v>36.435000000000002</c:v>
                </c:pt>
                <c:pt idx="75">
                  <c:v>36.435000000000002</c:v>
                </c:pt>
                <c:pt idx="76">
                  <c:v>36.435000000000002</c:v>
                </c:pt>
                <c:pt idx="77">
                  <c:v>36.435000000000002</c:v>
                </c:pt>
                <c:pt idx="78">
                  <c:v>24.29</c:v>
                </c:pt>
                <c:pt idx="79">
                  <c:v>24.29</c:v>
                </c:pt>
                <c:pt idx="80">
                  <c:v>24.29</c:v>
                </c:pt>
                <c:pt idx="81">
                  <c:v>24.29</c:v>
                </c:pt>
                <c:pt idx="82">
                  <c:v>24.29</c:v>
                </c:pt>
                <c:pt idx="83">
                  <c:v>24.29</c:v>
                </c:pt>
                <c:pt idx="84">
                  <c:v>24.29</c:v>
                </c:pt>
                <c:pt idx="85">
                  <c:v>24.29</c:v>
                </c:pt>
                <c:pt idx="86">
                  <c:v>24.29</c:v>
                </c:pt>
                <c:pt idx="87">
                  <c:v>24.29</c:v>
                </c:pt>
                <c:pt idx="88">
                  <c:v>24.29</c:v>
                </c:pt>
                <c:pt idx="89">
                  <c:v>24.29</c:v>
                </c:pt>
                <c:pt idx="90">
                  <c:v>24.29</c:v>
                </c:pt>
                <c:pt idx="91">
                  <c:v>24.29</c:v>
                </c:pt>
                <c:pt idx="92">
                  <c:v>24.29</c:v>
                </c:pt>
                <c:pt idx="93">
                  <c:v>24.29</c:v>
                </c:pt>
                <c:pt idx="94">
                  <c:v>36.435000000000002</c:v>
                </c:pt>
                <c:pt idx="95">
                  <c:v>36.435000000000002</c:v>
                </c:pt>
                <c:pt idx="96">
                  <c:v>36.435000000000002</c:v>
                </c:pt>
                <c:pt idx="97">
                  <c:v>36.435000000000002</c:v>
                </c:pt>
                <c:pt idx="98">
                  <c:v>36.435000000000002</c:v>
                </c:pt>
                <c:pt idx="99">
                  <c:v>36.435000000000002</c:v>
                </c:pt>
                <c:pt idx="100">
                  <c:v>36.435000000000002</c:v>
                </c:pt>
                <c:pt idx="101">
                  <c:v>36.435000000000002</c:v>
                </c:pt>
                <c:pt idx="102">
                  <c:v>24.29</c:v>
                </c:pt>
                <c:pt idx="103">
                  <c:v>24.29</c:v>
                </c:pt>
                <c:pt idx="104">
                  <c:v>24.29</c:v>
                </c:pt>
                <c:pt idx="105">
                  <c:v>24.29</c:v>
                </c:pt>
                <c:pt idx="106">
                  <c:v>24.29</c:v>
                </c:pt>
                <c:pt idx="107">
                  <c:v>24.29</c:v>
                </c:pt>
                <c:pt idx="108">
                  <c:v>24.29</c:v>
                </c:pt>
                <c:pt idx="109">
                  <c:v>24.29</c:v>
                </c:pt>
                <c:pt idx="110">
                  <c:v>24.29</c:v>
                </c:pt>
                <c:pt idx="111">
                  <c:v>24.29</c:v>
                </c:pt>
                <c:pt idx="112">
                  <c:v>24.29</c:v>
                </c:pt>
                <c:pt idx="113">
                  <c:v>24.29</c:v>
                </c:pt>
                <c:pt idx="114">
                  <c:v>24.29</c:v>
                </c:pt>
                <c:pt idx="115">
                  <c:v>24.29</c:v>
                </c:pt>
                <c:pt idx="116">
                  <c:v>24.29</c:v>
                </c:pt>
                <c:pt idx="117">
                  <c:v>24.29</c:v>
                </c:pt>
                <c:pt idx="118">
                  <c:v>36.435000000000002</c:v>
                </c:pt>
                <c:pt idx="119">
                  <c:v>36.435000000000002</c:v>
                </c:pt>
                <c:pt idx="120">
                  <c:v>36.435000000000002</c:v>
                </c:pt>
                <c:pt idx="121">
                  <c:v>36.435000000000002</c:v>
                </c:pt>
                <c:pt idx="122">
                  <c:v>36.435000000000002</c:v>
                </c:pt>
                <c:pt idx="123">
                  <c:v>36.435000000000002</c:v>
                </c:pt>
                <c:pt idx="124">
                  <c:v>36.435000000000002</c:v>
                </c:pt>
                <c:pt idx="125">
                  <c:v>36.435000000000002</c:v>
                </c:pt>
                <c:pt idx="126">
                  <c:v>30.362499999999997</c:v>
                </c:pt>
                <c:pt idx="127">
                  <c:v>30.362499999999997</c:v>
                </c:pt>
                <c:pt idx="128">
                  <c:v>30.362499999999997</c:v>
                </c:pt>
                <c:pt idx="129">
                  <c:v>30.362499999999997</c:v>
                </c:pt>
                <c:pt idx="130">
                  <c:v>30.362499999999997</c:v>
                </c:pt>
                <c:pt idx="131">
                  <c:v>30.362499999999997</c:v>
                </c:pt>
                <c:pt idx="132">
                  <c:v>30.362499999999997</c:v>
                </c:pt>
                <c:pt idx="133">
                  <c:v>30.362499999999997</c:v>
                </c:pt>
                <c:pt idx="134">
                  <c:v>30.362499999999997</c:v>
                </c:pt>
                <c:pt idx="135">
                  <c:v>30.362499999999997</c:v>
                </c:pt>
                <c:pt idx="136">
                  <c:v>30.362499999999997</c:v>
                </c:pt>
                <c:pt idx="137">
                  <c:v>30.362499999999997</c:v>
                </c:pt>
                <c:pt idx="138">
                  <c:v>30.362499999999997</c:v>
                </c:pt>
                <c:pt idx="139">
                  <c:v>30.362499999999997</c:v>
                </c:pt>
                <c:pt idx="140">
                  <c:v>30.362499999999997</c:v>
                </c:pt>
                <c:pt idx="141">
                  <c:v>30.362499999999997</c:v>
                </c:pt>
                <c:pt idx="142">
                  <c:v>36.435000000000002</c:v>
                </c:pt>
                <c:pt idx="143">
                  <c:v>36.435000000000002</c:v>
                </c:pt>
                <c:pt idx="144">
                  <c:v>36.435000000000002</c:v>
                </c:pt>
                <c:pt idx="145">
                  <c:v>36.435000000000002</c:v>
                </c:pt>
                <c:pt idx="146">
                  <c:v>36.435000000000002</c:v>
                </c:pt>
                <c:pt idx="147">
                  <c:v>36.435000000000002</c:v>
                </c:pt>
                <c:pt idx="148">
                  <c:v>36.435000000000002</c:v>
                </c:pt>
                <c:pt idx="149">
                  <c:v>36.435000000000002</c:v>
                </c:pt>
                <c:pt idx="150">
                  <c:v>36.435000000000002</c:v>
                </c:pt>
                <c:pt idx="151">
                  <c:v>36.435000000000002</c:v>
                </c:pt>
                <c:pt idx="152">
                  <c:v>36.435000000000002</c:v>
                </c:pt>
                <c:pt idx="153">
                  <c:v>36.435000000000002</c:v>
                </c:pt>
                <c:pt idx="154">
                  <c:v>36.435000000000002</c:v>
                </c:pt>
                <c:pt idx="155">
                  <c:v>36.435000000000002</c:v>
                </c:pt>
                <c:pt idx="156">
                  <c:v>36.435000000000002</c:v>
                </c:pt>
                <c:pt idx="157">
                  <c:v>36.435000000000002</c:v>
                </c:pt>
                <c:pt idx="158">
                  <c:v>36.435000000000002</c:v>
                </c:pt>
                <c:pt idx="159">
                  <c:v>36.435000000000002</c:v>
                </c:pt>
                <c:pt idx="160">
                  <c:v>36.435000000000002</c:v>
                </c:pt>
                <c:pt idx="161">
                  <c:v>36.435000000000002</c:v>
                </c:pt>
                <c:pt idx="162">
                  <c:v>36.435000000000002</c:v>
                </c:pt>
                <c:pt idx="163">
                  <c:v>36.435000000000002</c:v>
                </c:pt>
                <c:pt idx="164">
                  <c:v>36.435000000000002</c:v>
                </c:pt>
                <c:pt idx="165">
                  <c:v>36.435000000000002</c:v>
                </c:pt>
                <c:pt idx="166">
                  <c:v>36.435000000000002</c:v>
                </c:pt>
                <c:pt idx="167">
                  <c:v>36.435000000000002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6-472B-B184-936944A2EB37}"/>
            </c:ext>
          </c:extLst>
        </c:ser>
        <c:ser>
          <c:idx val="2"/>
          <c:order val="2"/>
          <c:tx>
            <c:strRef>
              <c:f>'Sheet2 Leave Loading &amp; Laundry'!$N$8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Laundry'!$N$9:$N$176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56-472B-B184-936944A2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6a - Award Level 4 v Agreement</a:t>
            </a:r>
            <a:r>
              <a:rPr lang="en-AU" sz="3600" baseline="0"/>
              <a:t> Level 1 v Paid Level 1</a:t>
            </a:r>
          </a:p>
          <a:p>
            <a:pPr>
              <a:defRPr/>
            </a:pPr>
            <a:r>
              <a:rPr lang="en-AU" sz="1600" baseline="0"/>
              <a:t>(s.206 would operate to increase Paid Level 1 by 26c per hour, Monday-Friday 7am to 6pm)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(33c/hr) &amp; Laundry Allowance (33c/hr))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Laundry'!$G$8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Laundry'!$G$9:$G$176</c:f>
              <c:numCache>
                <c:formatCode>_("$"* #,##0.00_);_("$"* \(#,##0.00\);_("$"* "-"??_);_(@_)</c:formatCode>
                <c:ptCount val="168"/>
                <c:pt idx="0">
                  <c:v>37.802255060728747</c:v>
                </c:pt>
                <c:pt idx="1">
                  <c:v>37.802255060728747</c:v>
                </c:pt>
                <c:pt idx="2">
                  <c:v>37.802255060728747</c:v>
                </c:pt>
                <c:pt idx="3">
                  <c:v>37.802255060728747</c:v>
                </c:pt>
                <c:pt idx="4">
                  <c:v>37.802255060728747</c:v>
                </c:pt>
                <c:pt idx="5">
                  <c:v>37.802255060728747</c:v>
                </c:pt>
                <c:pt idx="6">
                  <c:v>37.802255060728747</c:v>
                </c:pt>
                <c:pt idx="7">
                  <c:v>25.422255060728745</c:v>
                </c:pt>
                <c:pt idx="8">
                  <c:v>25.422255060728745</c:v>
                </c:pt>
                <c:pt idx="9">
                  <c:v>25.422255060728745</c:v>
                </c:pt>
                <c:pt idx="10">
                  <c:v>25.422255060728745</c:v>
                </c:pt>
                <c:pt idx="11">
                  <c:v>25.422255060728745</c:v>
                </c:pt>
                <c:pt idx="12">
                  <c:v>25.422255060728745</c:v>
                </c:pt>
                <c:pt idx="13">
                  <c:v>25.422255060728745</c:v>
                </c:pt>
                <c:pt idx="14">
                  <c:v>25.422255060728745</c:v>
                </c:pt>
                <c:pt idx="15">
                  <c:v>25.422255060728745</c:v>
                </c:pt>
                <c:pt idx="16">
                  <c:v>25.422255060728745</c:v>
                </c:pt>
                <c:pt idx="17">
                  <c:v>25.422255060728745</c:v>
                </c:pt>
                <c:pt idx="18">
                  <c:v>31.612255060728746</c:v>
                </c:pt>
                <c:pt idx="19">
                  <c:v>31.612255060728746</c:v>
                </c:pt>
                <c:pt idx="20">
                  <c:v>31.612255060728746</c:v>
                </c:pt>
                <c:pt idx="21">
                  <c:v>37.802255060728747</c:v>
                </c:pt>
                <c:pt idx="22">
                  <c:v>37.802255060728747</c:v>
                </c:pt>
                <c:pt idx="23">
                  <c:v>37.802255060728747</c:v>
                </c:pt>
                <c:pt idx="24">
                  <c:v>37.802255060728747</c:v>
                </c:pt>
                <c:pt idx="25">
                  <c:v>37.802255060728747</c:v>
                </c:pt>
                <c:pt idx="26">
                  <c:v>37.802255060728747</c:v>
                </c:pt>
                <c:pt idx="27">
                  <c:v>37.802255060728747</c:v>
                </c:pt>
                <c:pt idx="28">
                  <c:v>37.802255060728747</c:v>
                </c:pt>
                <c:pt idx="29">
                  <c:v>37.802255060728747</c:v>
                </c:pt>
                <c:pt idx="30">
                  <c:v>37.802255060728747</c:v>
                </c:pt>
                <c:pt idx="31">
                  <c:v>25.422255060728745</c:v>
                </c:pt>
                <c:pt idx="32">
                  <c:v>25.422255060728745</c:v>
                </c:pt>
                <c:pt idx="33">
                  <c:v>25.422255060728745</c:v>
                </c:pt>
                <c:pt idx="34">
                  <c:v>25.422255060728745</c:v>
                </c:pt>
                <c:pt idx="35">
                  <c:v>25.422255060728745</c:v>
                </c:pt>
                <c:pt idx="36">
                  <c:v>25.422255060728745</c:v>
                </c:pt>
                <c:pt idx="37">
                  <c:v>25.422255060728745</c:v>
                </c:pt>
                <c:pt idx="38">
                  <c:v>25.422255060728745</c:v>
                </c:pt>
                <c:pt idx="39">
                  <c:v>25.422255060728745</c:v>
                </c:pt>
                <c:pt idx="40">
                  <c:v>25.422255060728745</c:v>
                </c:pt>
                <c:pt idx="41">
                  <c:v>25.422255060728745</c:v>
                </c:pt>
                <c:pt idx="42">
                  <c:v>31.612255060728746</c:v>
                </c:pt>
                <c:pt idx="43">
                  <c:v>31.612255060728746</c:v>
                </c:pt>
                <c:pt idx="44">
                  <c:v>31.612255060728746</c:v>
                </c:pt>
                <c:pt idx="45">
                  <c:v>37.802255060728747</c:v>
                </c:pt>
                <c:pt idx="46">
                  <c:v>37.802255060728747</c:v>
                </c:pt>
                <c:pt idx="47">
                  <c:v>37.802255060728747</c:v>
                </c:pt>
                <c:pt idx="48">
                  <c:v>37.802255060728747</c:v>
                </c:pt>
                <c:pt idx="49">
                  <c:v>37.802255060728747</c:v>
                </c:pt>
                <c:pt idx="50">
                  <c:v>37.802255060728747</c:v>
                </c:pt>
                <c:pt idx="51">
                  <c:v>37.802255060728747</c:v>
                </c:pt>
                <c:pt idx="52">
                  <c:v>37.802255060728747</c:v>
                </c:pt>
                <c:pt idx="53">
                  <c:v>37.802255060728747</c:v>
                </c:pt>
                <c:pt idx="54">
                  <c:v>37.802255060728747</c:v>
                </c:pt>
                <c:pt idx="55">
                  <c:v>25.422255060728745</c:v>
                </c:pt>
                <c:pt idx="56">
                  <c:v>25.422255060728745</c:v>
                </c:pt>
                <c:pt idx="57">
                  <c:v>25.422255060728745</c:v>
                </c:pt>
                <c:pt idx="58">
                  <c:v>25.422255060728745</c:v>
                </c:pt>
                <c:pt idx="59">
                  <c:v>25.422255060728745</c:v>
                </c:pt>
                <c:pt idx="60">
                  <c:v>25.422255060728745</c:v>
                </c:pt>
                <c:pt idx="61">
                  <c:v>25.422255060728745</c:v>
                </c:pt>
                <c:pt idx="62">
                  <c:v>25.422255060728745</c:v>
                </c:pt>
                <c:pt idx="63">
                  <c:v>25.422255060728745</c:v>
                </c:pt>
                <c:pt idx="64">
                  <c:v>25.422255060728745</c:v>
                </c:pt>
                <c:pt idx="65">
                  <c:v>25.422255060728745</c:v>
                </c:pt>
                <c:pt idx="66">
                  <c:v>31.612255060728746</c:v>
                </c:pt>
                <c:pt idx="67">
                  <c:v>31.612255060728746</c:v>
                </c:pt>
                <c:pt idx="68">
                  <c:v>31.612255060728746</c:v>
                </c:pt>
                <c:pt idx="69">
                  <c:v>37.802255060728747</c:v>
                </c:pt>
                <c:pt idx="70">
                  <c:v>37.802255060728747</c:v>
                </c:pt>
                <c:pt idx="71">
                  <c:v>37.802255060728747</c:v>
                </c:pt>
                <c:pt idx="72">
                  <c:v>37.802255060728747</c:v>
                </c:pt>
                <c:pt idx="73">
                  <c:v>37.802255060728747</c:v>
                </c:pt>
                <c:pt idx="74">
                  <c:v>37.802255060728747</c:v>
                </c:pt>
                <c:pt idx="75">
                  <c:v>37.802255060728747</c:v>
                </c:pt>
                <c:pt idx="76">
                  <c:v>37.802255060728747</c:v>
                </c:pt>
                <c:pt idx="77">
                  <c:v>37.802255060728747</c:v>
                </c:pt>
                <c:pt idx="78">
                  <c:v>37.802255060728747</c:v>
                </c:pt>
                <c:pt idx="79">
                  <c:v>25.422255060728745</c:v>
                </c:pt>
                <c:pt idx="80">
                  <c:v>25.422255060728745</c:v>
                </c:pt>
                <c:pt idx="81">
                  <c:v>25.422255060728745</c:v>
                </c:pt>
                <c:pt idx="82">
                  <c:v>25.422255060728745</c:v>
                </c:pt>
                <c:pt idx="83">
                  <c:v>25.422255060728745</c:v>
                </c:pt>
                <c:pt idx="84">
                  <c:v>25.422255060728745</c:v>
                </c:pt>
                <c:pt idx="85">
                  <c:v>25.422255060728745</c:v>
                </c:pt>
                <c:pt idx="86">
                  <c:v>25.422255060728745</c:v>
                </c:pt>
                <c:pt idx="87">
                  <c:v>25.422255060728745</c:v>
                </c:pt>
                <c:pt idx="88">
                  <c:v>25.422255060728745</c:v>
                </c:pt>
                <c:pt idx="89">
                  <c:v>25.422255060728745</c:v>
                </c:pt>
                <c:pt idx="90">
                  <c:v>31.612255060728746</c:v>
                </c:pt>
                <c:pt idx="91">
                  <c:v>31.612255060728746</c:v>
                </c:pt>
                <c:pt idx="92">
                  <c:v>31.612255060728746</c:v>
                </c:pt>
                <c:pt idx="93">
                  <c:v>37.802255060728747</c:v>
                </c:pt>
                <c:pt idx="94">
                  <c:v>37.802255060728747</c:v>
                </c:pt>
                <c:pt idx="95">
                  <c:v>37.802255060728747</c:v>
                </c:pt>
                <c:pt idx="96">
                  <c:v>37.802255060728747</c:v>
                </c:pt>
                <c:pt idx="97">
                  <c:v>37.802255060728747</c:v>
                </c:pt>
                <c:pt idx="98">
                  <c:v>37.802255060728747</c:v>
                </c:pt>
                <c:pt idx="99">
                  <c:v>37.802255060728747</c:v>
                </c:pt>
                <c:pt idx="100">
                  <c:v>37.802255060728747</c:v>
                </c:pt>
                <c:pt idx="101">
                  <c:v>37.802255060728747</c:v>
                </c:pt>
                <c:pt idx="102">
                  <c:v>37.802255060728747</c:v>
                </c:pt>
                <c:pt idx="103">
                  <c:v>25.422255060728745</c:v>
                </c:pt>
                <c:pt idx="104">
                  <c:v>25.422255060728745</c:v>
                </c:pt>
                <c:pt idx="105">
                  <c:v>25.422255060728745</c:v>
                </c:pt>
                <c:pt idx="106">
                  <c:v>25.422255060728745</c:v>
                </c:pt>
                <c:pt idx="107">
                  <c:v>25.422255060728745</c:v>
                </c:pt>
                <c:pt idx="108">
                  <c:v>25.422255060728745</c:v>
                </c:pt>
                <c:pt idx="109">
                  <c:v>25.422255060728745</c:v>
                </c:pt>
                <c:pt idx="110">
                  <c:v>25.422255060728745</c:v>
                </c:pt>
                <c:pt idx="111">
                  <c:v>25.422255060728745</c:v>
                </c:pt>
                <c:pt idx="112">
                  <c:v>25.422255060728745</c:v>
                </c:pt>
                <c:pt idx="113">
                  <c:v>25.422255060728745</c:v>
                </c:pt>
                <c:pt idx="114">
                  <c:v>31.612255060728746</c:v>
                </c:pt>
                <c:pt idx="115">
                  <c:v>31.612255060728746</c:v>
                </c:pt>
                <c:pt idx="116">
                  <c:v>31.612255060728746</c:v>
                </c:pt>
                <c:pt idx="117">
                  <c:v>37.802255060728747</c:v>
                </c:pt>
                <c:pt idx="118">
                  <c:v>37.802255060728747</c:v>
                </c:pt>
                <c:pt idx="119">
                  <c:v>37.802255060728747</c:v>
                </c:pt>
                <c:pt idx="120">
                  <c:v>37.802255060728747</c:v>
                </c:pt>
                <c:pt idx="121">
                  <c:v>37.802255060728747</c:v>
                </c:pt>
                <c:pt idx="122">
                  <c:v>37.802255060728747</c:v>
                </c:pt>
                <c:pt idx="123">
                  <c:v>37.802255060728747</c:v>
                </c:pt>
                <c:pt idx="124">
                  <c:v>37.802255060728747</c:v>
                </c:pt>
                <c:pt idx="125">
                  <c:v>37.802255060728747</c:v>
                </c:pt>
                <c:pt idx="126">
                  <c:v>37.802255060728747</c:v>
                </c:pt>
                <c:pt idx="127">
                  <c:v>31.612255060728746</c:v>
                </c:pt>
                <c:pt idx="128">
                  <c:v>31.612255060728746</c:v>
                </c:pt>
                <c:pt idx="129">
                  <c:v>31.612255060728746</c:v>
                </c:pt>
                <c:pt idx="130">
                  <c:v>31.612255060728746</c:v>
                </c:pt>
                <c:pt idx="131">
                  <c:v>31.612255060728746</c:v>
                </c:pt>
                <c:pt idx="132">
                  <c:v>31.612255060728746</c:v>
                </c:pt>
                <c:pt idx="133">
                  <c:v>31.612255060728746</c:v>
                </c:pt>
                <c:pt idx="134">
                  <c:v>31.612255060728746</c:v>
                </c:pt>
                <c:pt idx="135">
                  <c:v>31.612255060728746</c:v>
                </c:pt>
                <c:pt idx="136">
                  <c:v>31.612255060728746</c:v>
                </c:pt>
                <c:pt idx="137">
                  <c:v>31.612255060728746</c:v>
                </c:pt>
                <c:pt idx="138">
                  <c:v>37.802255060728747</c:v>
                </c:pt>
                <c:pt idx="139">
                  <c:v>37.802255060728747</c:v>
                </c:pt>
                <c:pt idx="140">
                  <c:v>37.802255060728747</c:v>
                </c:pt>
                <c:pt idx="141">
                  <c:v>37.802255060728747</c:v>
                </c:pt>
                <c:pt idx="142">
                  <c:v>37.802255060728747</c:v>
                </c:pt>
                <c:pt idx="143">
                  <c:v>37.802255060728747</c:v>
                </c:pt>
                <c:pt idx="144">
                  <c:v>50.18225506072875</c:v>
                </c:pt>
                <c:pt idx="145">
                  <c:v>50.18225506072875</c:v>
                </c:pt>
                <c:pt idx="146">
                  <c:v>50.18225506072875</c:v>
                </c:pt>
                <c:pt idx="147">
                  <c:v>50.18225506072875</c:v>
                </c:pt>
                <c:pt idx="148">
                  <c:v>50.18225506072875</c:v>
                </c:pt>
                <c:pt idx="149">
                  <c:v>50.18225506072875</c:v>
                </c:pt>
                <c:pt idx="150">
                  <c:v>50.18225506072875</c:v>
                </c:pt>
                <c:pt idx="151">
                  <c:v>50.18225506072875</c:v>
                </c:pt>
                <c:pt idx="152">
                  <c:v>50.18225506072875</c:v>
                </c:pt>
                <c:pt idx="153">
                  <c:v>37.802255060728747</c:v>
                </c:pt>
                <c:pt idx="154">
                  <c:v>37.802255060728747</c:v>
                </c:pt>
                <c:pt idx="155">
                  <c:v>37.802255060728747</c:v>
                </c:pt>
                <c:pt idx="156">
                  <c:v>37.802255060728747</c:v>
                </c:pt>
                <c:pt idx="157">
                  <c:v>37.802255060728747</c:v>
                </c:pt>
                <c:pt idx="158">
                  <c:v>37.802255060728747</c:v>
                </c:pt>
                <c:pt idx="159">
                  <c:v>37.802255060728747</c:v>
                </c:pt>
                <c:pt idx="160">
                  <c:v>37.802255060728747</c:v>
                </c:pt>
                <c:pt idx="161">
                  <c:v>37.802255060728747</c:v>
                </c:pt>
                <c:pt idx="162">
                  <c:v>50.18225506072875</c:v>
                </c:pt>
                <c:pt idx="163">
                  <c:v>50.18225506072875</c:v>
                </c:pt>
                <c:pt idx="164">
                  <c:v>50.18225506072875</c:v>
                </c:pt>
                <c:pt idx="165">
                  <c:v>50.18225506072875</c:v>
                </c:pt>
                <c:pt idx="166">
                  <c:v>50.18225506072875</c:v>
                </c:pt>
                <c:pt idx="167">
                  <c:v>50.18225506072875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3-4443-ACCE-A0C23054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Laundry'!$K$8</c:f>
              <c:strCache>
                <c:ptCount val="1"/>
                <c:pt idx="0">
                  <c:v>EBA Level 1-4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Laundry'!$K$9:$K$176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24.76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24.76</c:v>
                </c:pt>
                <c:pt idx="19">
                  <c:v>24.76</c:v>
                </c:pt>
                <c:pt idx="20">
                  <c:v>24.76</c:v>
                </c:pt>
                <c:pt idx="21">
                  <c:v>24.76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24.76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24.76</c:v>
                </c:pt>
                <c:pt idx="43">
                  <c:v>24.76</c:v>
                </c:pt>
                <c:pt idx="44">
                  <c:v>24.76</c:v>
                </c:pt>
                <c:pt idx="45">
                  <c:v>24.76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24.76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24.76</c:v>
                </c:pt>
                <c:pt idx="67">
                  <c:v>24.76</c:v>
                </c:pt>
                <c:pt idx="68">
                  <c:v>24.76</c:v>
                </c:pt>
                <c:pt idx="69">
                  <c:v>24.76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24.76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24.76</c:v>
                </c:pt>
                <c:pt idx="91">
                  <c:v>24.76</c:v>
                </c:pt>
                <c:pt idx="92">
                  <c:v>24.76</c:v>
                </c:pt>
                <c:pt idx="93">
                  <c:v>24.76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24.76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24.76</c:v>
                </c:pt>
                <c:pt idx="115">
                  <c:v>24.76</c:v>
                </c:pt>
                <c:pt idx="116">
                  <c:v>24.76</c:v>
                </c:pt>
                <c:pt idx="117">
                  <c:v>24.76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30.950000000000003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30.950000000000003</c:v>
                </c:pt>
                <c:pt idx="139">
                  <c:v>30.950000000000003</c:v>
                </c:pt>
                <c:pt idx="140">
                  <c:v>30.950000000000003</c:v>
                </c:pt>
                <c:pt idx="141">
                  <c:v>30.950000000000003</c:v>
                </c:pt>
                <c:pt idx="142">
                  <c:v>37.14</c:v>
                </c:pt>
                <c:pt idx="143">
                  <c:v>37.14</c:v>
                </c:pt>
                <c:pt idx="144">
                  <c:v>37.14</c:v>
                </c:pt>
                <c:pt idx="145">
                  <c:v>37.14</c:v>
                </c:pt>
                <c:pt idx="146">
                  <c:v>37.14</c:v>
                </c:pt>
                <c:pt idx="147">
                  <c:v>37.14</c:v>
                </c:pt>
                <c:pt idx="148">
                  <c:v>37.14</c:v>
                </c:pt>
                <c:pt idx="149">
                  <c:v>37.14</c:v>
                </c:pt>
                <c:pt idx="150">
                  <c:v>37.14</c:v>
                </c:pt>
                <c:pt idx="151">
                  <c:v>37.14</c:v>
                </c:pt>
                <c:pt idx="152">
                  <c:v>37.14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37.14</c:v>
                </c:pt>
                <c:pt idx="163">
                  <c:v>37.14</c:v>
                </c:pt>
                <c:pt idx="164">
                  <c:v>37.14</c:v>
                </c:pt>
                <c:pt idx="165">
                  <c:v>37.14</c:v>
                </c:pt>
                <c:pt idx="166">
                  <c:v>37.14</c:v>
                </c:pt>
                <c:pt idx="167">
                  <c:v>37.14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33-4443-ACCE-A0C230545D1B}"/>
            </c:ext>
          </c:extLst>
        </c:ser>
        <c:ser>
          <c:idx val="2"/>
          <c:order val="2"/>
          <c:tx>
            <c:strRef>
              <c:f>'Sheet2 Leave Loading &amp; Laundry'!$N$8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Laundry'!$N$9:$N$176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33-4443-ACCE-A0C23054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367567741815074"/>
          <c:y val="0.12167300380228137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7a - Award Level 4 v Agreement</a:t>
            </a:r>
            <a:r>
              <a:rPr lang="en-AU" sz="3200" baseline="0"/>
              <a:t> Level 2 v Paid Level 2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(33c/hr) &amp; Laundry Allowance (33c/hr)) 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Laundry'!$G$8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Laundry'!$G$9:$G$176</c:f>
              <c:numCache>
                <c:formatCode>_("$"* #,##0.00_);_("$"* \(#,##0.00\);_("$"* "-"??_);_(@_)</c:formatCode>
                <c:ptCount val="168"/>
                <c:pt idx="0">
                  <c:v>37.802255060728747</c:v>
                </c:pt>
                <c:pt idx="1">
                  <c:v>37.802255060728747</c:v>
                </c:pt>
                <c:pt idx="2">
                  <c:v>37.802255060728747</c:v>
                </c:pt>
                <c:pt idx="3">
                  <c:v>37.802255060728747</c:v>
                </c:pt>
                <c:pt idx="4">
                  <c:v>37.802255060728747</c:v>
                </c:pt>
                <c:pt idx="5">
                  <c:v>37.802255060728747</c:v>
                </c:pt>
                <c:pt idx="6">
                  <c:v>37.802255060728747</c:v>
                </c:pt>
                <c:pt idx="7">
                  <c:v>25.422255060728745</c:v>
                </c:pt>
                <c:pt idx="8">
                  <c:v>25.422255060728745</c:v>
                </c:pt>
                <c:pt idx="9">
                  <c:v>25.422255060728745</c:v>
                </c:pt>
                <c:pt idx="10">
                  <c:v>25.422255060728745</c:v>
                </c:pt>
                <c:pt idx="11">
                  <c:v>25.422255060728745</c:v>
                </c:pt>
                <c:pt idx="12">
                  <c:v>25.422255060728745</c:v>
                </c:pt>
                <c:pt idx="13">
                  <c:v>25.422255060728745</c:v>
                </c:pt>
                <c:pt idx="14">
                  <c:v>25.422255060728745</c:v>
                </c:pt>
                <c:pt idx="15">
                  <c:v>25.422255060728745</c:v>
                </c:pt>
                <c:pt idx="16">
                  <c:v>25.422255060728745</c:v>
                </c:pt>
                <c:pt idx="17">
                  <c:v>25.422255060728745</c:v>
                </c:pt>
                <c:pt idx="18">
                  <c:v>31.612255060728746</c:v>
                </c:pt>
                <c:pt idx="19">
                  <c:v>31.612255060728746</c:v>
                </c:pt>
                <c:pt idx="20">
                  <c:v>31.612255060728746</c:v>
                </c:pt>
                <c:pt idx="21">
                  <c:v>37.802255060728747</c:v>
                </c:pt>
                <c:pt idx="22">
                  <c:v>37.802255060728747</c:v>
                </c:pt>
                <c:pt idx="23">
                  <c:v>37.802255060728747</c:v>
                </c:pt>
                <c:pt idx="24">
                  <c:v>37.802255060728747</c:v>
                </c:pt>
                <c:pt idx="25">
                  <c:v>37.802255060728747</c:v>
                </c:pt>
                <c:pt idx="26">
                  <c:v>37.802255060728747</c:v>
                </c:pt>
                <c:pt idx="27">
                  <c:v>37.802255060728747</c:v>
                </c:pt>
                <c:pt idx="28">
                  <c:v>37.802255060728747</c:v>
                </c:pt>
                <c:pt idx="29">
                  <c:v>37.802255060728747</c:v>
                </c:pt>
                <c:pt idx="30">
                  <c:v>37.802255060728747</c:v>
                </c:pt>
                <c:pt idx="31">
                  <c:v>25.422255060728745</c:v>
                </c:pt>
                <c:pt idx="32">
                  <c:v>25.422255060728745</c:v>
                </c:pt>
                <c:pt idx="33">
                  <c:v>25.422255060728745</c:v>
                </c:pt>
                <c:pt idx="34">
                  <c:v>25.422255060728745</c:v>
                </c:pt>
                <c:pt idx="35">
                  <c:v>25.422255060728745</c:v>
                </c:pt>
                <c:pt idx="36">
                  <c:v>25.422255060728745</c:v>
                </c:pt>
                <c:pt idx="37">
                  <c:v>25.422255060728745</c:v>
                </c:pt>
                <c:pt idx="38">
                  <c:v>25.422255060728745</c:v>
                </c:pt>
                <c:pt idx="39">
                  <c:v>25.422255060728745</c:v>
                </c:pt>
                <c:pt idx="40">
                  <c:v>25.422255060728745</c:v>
                </c:pt>
                <c:pt idx="41">
                  <c:v>25.422255060728745</c:v>
                </c:pt>
                <c:pt idx="42">
                  <c:v>31.612255060728746</c:v>
                </c:pt>
                <c:pt idx="43">
                  <c:v>31.612255060728746</c:v>
                </c:pt>
                <c:pt idx="44">
                  <c:v>31.612255060728746</c:v>
                </c:pt>
                <c:pt idx="45">
                  <c:v>37.802255060728747</c:v>
                </c:pt>
                <c:pt idx="46">
                  <c:v>37.802255060728747</c:v>
                </c:pt>
                <c:pt idx="47">
                  <c:v>37.802255060728747</c:v>
                </c:pt>
                <c:pt idx="48">
                  <c:v>37.802255060728747</c:v>
                </c:pt>
                <c:pt idx="49">
                  <c:v>37.802255060728747</c:v>
                </c:pt>
                <c:pt idx="50">
                  <c:v>37.802255060728747</c:v>
                </c:pt>
                <c:pt idx="51">
                  <c:v>37.802255060728747</c:v>
                </c:pt>
                <c:pt idx="52">
                  <c:v>37.802255060728747</c:v>
                </c:pt>
                <c:pt idx="53">
                  <c:v>37.802255060728747</c:v>
                </c:pt>
                <c:pt idx="54">
                  <c:v>37.802255060728747</c:v>
                </c:pt>
                <c:pt idx="55">
                  <c:v>25.422255060728745</c:v>
                </c:pt>
                <c:pt idx="56">
                  <c:v>25.422255060728745</c:v>
                </c:pt>
                <c:pt idx="57">
                  <c:v>25.422255060728745</c:v>
                </c:pt>
                <c:pt idx="58">
                  <c:v>25.422255060728745</c:v>
                </c:pt>
                <c:pt idx="59">
                  <c:v>25.422255060728745</c:v>
                </c:pt>
                <c:pt idx="60">
                  <c:v>25.422255060728745</c:v>
                </c:pt>
                <c:pt idx="61">
                  <c:v>25.422255060728745</c:v>
                </c:pt>
                <c:pt idx="62">
                  <c:v>25.422255060728745</c:v>
                </c:pt>
                <c:pt idx="63">
                  <c:v>25.422255060728745</c:v>
                </c:pt>
                <c:pt idx="64">
                  <c:v>25.422255060728745</c:v>
                </c:pt>
                <c:pt idx="65">
                  <c:v>25.422255060728745</c:v>
                </c:pt>
                <c:pt idx="66">
                  <c:v>31.612255060728746</c:v>
                </c:pt>
                <c:pt idx="67">
                  <c:v>31.612255060728746</c:v>
                </c:pt>
                <c:pt idx="68">
                  <c:v>31.612255060728746</c:v>
                </c:pt>
                <c:pt idx="69">
                  <c:v>37.802255060728747</c:v>
                </c:pt>
                <c:pt idx="70">
                  <c:v>37.802255060728747</c:v>
                </c:pt>
                <c:pt idx="71">
                  <c:v>37.802255060728747</c:v>
                </c:pt>
                <c:pt idx="72">
                  <c:v>37.802255060728747</c:v>
                </c:pt>
                <c:pt idx="73">
                  <c:v>37.802255060728747</c:v>
                </c:pt>
                <c:pt idx="74">
                  <c:v>37.802255060728747</c:v>
                </c:pt>
                <c:pt idx="75">
                  <c:v>37.802255060728747</c:v>
                </c:pt>
                <c:pt idx="76">
                  <c:v>37.802255060728747</c:v>
                </c:pt>
                <c:pt idx="77">
                  <c:v>37.802255060728747</c:v>
                </c:pt>
                <c:pt idx="78">
                  <c:v>37.802255060728747</c:v>
                </c:pt>
                <c:pt idx="79">
                  <c:v>25.422255060728745</c:v>
                </c:pt>
                <c:pt idx="80">
                  <c:v>25.422255060728745</c:v>
                </c:pt>
                <c:pt idx="81">
                  <c:v>25.422255060728745</c:v>
                </c:pt>
                <c:pt idx="82">
                  <c:v>25.422255060728745</c:v>
                </c:pt>
                <c:pt idx="83">
                  <c:v>25.422255060728745</c:v>
                </c:pt>
                <c:pt idx="84">
                  <c:v>25.422255060728745</c:v>
                </c:pt>
                <c:pt idx="85">
                  <c:v>25.422255060728745</c:v>
                </c:pt>
                <c:pt idx="86">
                  <c:v>25.422255060728745</c:v>
                </c:pt>
                <c:pt idx="87">
                  <c:v>25.422255060728745</c:v>
                </c:pt>
                <c:pt idx="88">
                  <c:v>25.422255060728745</c:v>
                </c:pt>
                <c:pt idx="89">
                  <c:v>25.422255060728745</c:v>
                </c:pt>
                <c:pt idx="90">
                  <c:v>31.612255060728746</c:v>
                </c:pt>
                <c:pt idx="91">
                  <c:v>31.612255060728746</c:v>
                </c:pt>
                <c:pt idx="92">
                  <c:v>31.612255060728746</c:v>
                </c:pt>
                <c:pt idx="93">
                  <c:v>37.802255060728747</c:v>
                </c:pt>
                <c:pt idx="94">
                  <c:v>37.802255060728747</c:v>
                </c:pt>
                <c:pt idx="95">
                  <c:v>37.802255060728747</c:v>
                </c:pt>
                <c:pt idx="96">
                  <c:v>37.802255060728747</c:v>
                </c:pt>
                <c:pt idx="97">
                  <c:v>37.802255060728747</c:v>
                </c:pt>
                <c:pt idx="98">
                  <c:v>37.802255060728747</c:v>
                </c:pt>
                <c:pt idx="99">
                  <c:v>37.802255060728747</c:v>
                </c:pt>
                <c:pt idx="100">
                  <c:v>37.802255060728747</c:v>
                </c:pt>
                <c:pt idx="101">
                  <c:v>37.802255060728747</c:v>
                </c:pt>
                <c:pt idx="102">
                  <c:v>37.802255060728747</c:v>
                </c:pt>
                <c:pt idx="103">
                  <c:v>25.422255060728745</c:v>
                </c:pt>
                <c:pt idx="104">
                  <c:v>25.422255060728745</c:v>
                </c:pt>
                <c:pt idx="105">
                  <c:v>25.422255060728745</c:v>
                </c:pt>
                <c:pt idx="106">
                  <c:v>25.422255060728745</c:v>
                </c:pt>
                <c:pt idx="107">
                  <c:v>25.422255060728745</c:v>
                </c:pt>
                <c:pt idx="108">
                  <c:v>25.422255060728745</c:v>
                </c:pt>
                <c:pt idx="109">
                  <c:v>25.422255060728745</c:v>
                </c:pt>
                <c:pt idx="110">
                  <c:v>25.422255060728745</c:v>
                </c:pt>
                <c:pt idx="111">
                  <c:v>25.422255060728745</c:v>
                </c:pt>
                <c:pt idx="112">
                  <c:v>25.422255060728745</c:v>
                </c:pt>
                <c:pt idx="113">
                  <c:v>25.422255060728745</c:v>
                </c:pt>
                <c:pt idx="114">
                  <c:v>31.612255060728746</c:v>
                </c:pt>
                <c:pt idx="115">
                  <c:v>31.612255060728746</c:v>
                </c:pt>
                <c:pt idx="116">
                  <c:v>31.612255060728746</c:v>
                </c:pt>
                <c:pt idx="117">
                  <c:v>37.802255060728747</c:v>
                </c:pt>
                <c:pt idx="118">
                  <c:v>37.802255060728747</c:v>
                </c:pt>
                <c:pt idx="119">
                  <c:v>37.802255060728747</c:v>
                </c:pt>
                <c:pt idx="120">
                  <c:v>37.802255060728747</c:v>
                </c:pt>
                <c:pt idx="121">
                  <c:v>37.802255060728747</c:v>
                </c:pt>
                <c:pt idx="122">
                  <c:v>37.802255060728747</c:v>
                </c:pt>
                <c:pt idx="123">
                  <c:v>37.802255060728747</c:v>
                </c:pt>
                <c:pt idx="124">
                  <c:v>37.802255060728747</c:v>
                </c:pt>
                <c:pt idx="125">
                  <c:v>37.802255060728747</c:v>
                </c:pt>
                <c:pt idx="126">
                  <c:v>37.802255060728747</c:v>
                </c:pt>
                <c:pt idx="127">
                  <c:v>31.612255060728746</c:v>
                </c:pt>
                <c:pt idx="128">
                  <c:v>31.612255060728746</c:v>
                </c:pt>
                <c:pt idx="129">
                  <c:v>31.612255060728746</c:v>
                </c:pt>
                <c:pt idx="130">
                  <c:v>31.612255060728746</c:v>
                </c:pt>
                <c:pt idx="131">
                  <c:v>31.612255060728746</c:v>
                </c:pt>
                <c:pt idx="132">
                  <c:v>31.612255060728746</c:v>
                </c:pt>
                <c:pt idx="133">
                  <c:v>31.612255060728746</c:v>
                </c:pt>
                <c:pt idx="134">
                  <c:v>31.612255060728746</c:v>
                </c:pt>
                <c:pt idx="135">
                  <c:v>31.612255060728746</c:v>
                </c:pt>
                <c:pt idx="136">
                  <c:v>31.612255060728746</c:v>
                </c:pt>
                <c:pt idx="137">
                  <c:v>31.612255060728746</c:v>
                </c:pt>
                <c:pt idx="138">
                  <c:v>37.802255060728747</c:v>
                </c:pt>
                <c:pt idx="139">
                  <c:v>37.802255060728747</c:v>
                </c:pt>
                <c:pt idx="140">
                  <c:v>37.802255060728747</c:v>
                </c:pt>
                <c:pt idx="141">
                  <c:v>37.802255060728747</c:v>
                </c:pt>
                <c:pt idx="142">
                  <c:v>37.802255060728747</c:v>
                </c:pt>
                <c:pt idx="143">
                  <c:v>37.802255060728747</c:v>
                </c:pt>
                <c:pt idx="144">
                  <c:v>50.18225506072875</c:v>
                </c:pt>
                <c:pt idx="145">
                  <c:v>50.18225506072875</c:v>
                </c:pt>
                <c:pt idx="146">
                  <c:v>50.18225506072875</c:v>
                </c:pt>
                <c:pt idx="147">
                  <c:v>50.18225506072875</c:v>
                </c:pt>
                <c:pt idx="148">
                  <c:v>50.18225506072875</c:v>
                </c:pt>
                <c:pt idx="149">
                  <c:v>50.18225506072875</c:v>
                </c:pt>
                <c:pt idx="150">
                  <c:v>50.18225506072875</c:v>
                </c:pt>
                <c:pt idx="151">
                  <c:v>50.18225506072875</c:v>
                </c:pt>
                <c:pt idx="152">
                  <c:v>50.18225506072875</c:v>
                </c:pt>
                <c:pt idx="153">
                  <c:v>37.802255060728747</c:v>
                </c:pt>
                <c:pt idx="154">
                  <c:v>37.802255060728747</c:v>
                </c:pt>
                <c:pt idx="155">
                  <c:v>37.802255060728747</c:v>
                </c:pt>
                <c:pt idx="156">
                  <c:v>37.802255060728747</c:v>
                </c:pt>
                <c:pt idx="157">
                  <c:v>37.802255060728747</c:v>
                </c:pt>
                <c:pt idx="158">
                  <c:v>37.802255060728747</c:v>
                </c:pt>
                <c:pt idx="159">
                  <c:v>37.802255060728747</c:v>
                </c:pt>
                <c:pt idx="160">
                  <c:v>37.802255060728747</c:v>
                </c:pt>
                <c:pt idx="161">
                  <c:v>37.802255060728747</c:v>
                </c:pt>
                <c:pt idx="162">
                  <c:v>50.18225506072875</c:v>
                </c:pt>
                <c:pt idx="163">
                  <c:v>50.18225506072875</c:v>
                </c:pt>
                <c:pt idx="164">
                  <c:v>50.18225506072875</c:v>
                </c:pt>
                <c:pt idx="165">
                  <c:v>50.18225506072875</c:v>
                </c:pt>
                <c:pt idx="166">
                  <c:v>50.18225506072875</c:v>
                </c:pt>
                <c:pt idx="167">
                  <c:v>50.18225506072875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6-423D-8B08-7B492B50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Laundry'!$L$8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Laundry'!$L$9:$L$176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6-423D-8B08-7B492B50094F}"/>
            </c:ext>
          </c:extLst>
        </c:ser>
        <c:ser>
          <c:idx val="2"/>
          <c:order val="2"/>
          <c:tx>
            <c:strRef>
              <c:f>'Sheet2 Leave Loading &amp; Laundry'!$O$8</c:f>
              <c:strCache>
                <c:ptCount val="1"/>
                <c:pt idx="0">
                  <c:v>Paid Lev 2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Laundry'!$O$9:$O$176</c:f>
              <c:numCache>
                <c:formatCode>General</c:formatCode>
                <c:ptCount val="168"/>
                <c:pt idx="0">
                  <c:v>48.75</c:v>
                </c:pt>
                <c:pt idx="1">
                  <c:v>48.75</c:v>
                </c:pt>
                <c:pt idx="2">
                  <c:v>48.75</c:v>
                </c:pt>
                <c:pt idx="3">
                  <c:v>48.75</c:v>
                </c:pt>
                <c:pt idx="4">
                  <c:v>48.75</c:v>
                </c:pt>
                <c:pt idx="5">
                  <c:v>48.75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  <c:pt idx="18">
                  <c:v>32.5</c:v>
                </c:pt>
                <c:pt idx="19">
                  <c:v>32.5</c:v>
                </c:pt>
                <c:pt idx="20">
                  <c:v>32.5</c:v>
                </c:pt>
                <c:pt idx="21">
                  <c:v>32.5</c:v>
                </c:pt>
                <c:pt idx="22">
                  <c:v>48.75</c:v>
                </c:pt>
                <c:pt idx="23">
                  <c:v>48.75</c:v>
                </c:pt>
                <c:pt idx="24">
                  <c:v>48.75</c:v>
                </c:pt>
                <c:pt idx="25">
                  <c:v>48.75</c:v>
                </c:pt>
                <c:pt idx="26">
                  <c:v>48.75</c:v>
                </c:pt>
                <c:pt idx="27">
                  <c:v>48.75</c:v>
                </c:pt>
                <c:pt idx="28">
                  <c:v>48.75</c:v>
                </c:pt>
                <c:pt idx="29">
                  <c:v>48.75</c:v>
                </c:pt>
                <c:pt idx="30">
                  <c:v>32.5</c:v>
                </c:pt>
                <c:pt idx="31">
                  <c:v>32.5</c:v>
                </c:pt>
                <c:pt idx="32">
                  <c:v>32.5</c:v>
                </c:pt>
                <c:pt idx="33">
                  <c:v>32.5</c:v>
                </c:pt>
                <c:pt idx="34">
                  <c:v>32.5</c:v>
                </c:pt>
                <c:pt idx="35">
                  <c:v>32.5</c:v>
                </c:pt>
                <c:pt idx="36">
                  <c:v>32.5</c:v>
                </c:pt>
                <c:pt idx="37">
                  <c:v>32.5</c:v>
                </c:pt>
                <c:pt idx="38">
                  <c:v>32.5</c:v>
                </c:pt>
                <c:pt idx="39">
                  <c:v>32.5</c:v>
                </c:pt>
                <c:pt idx="40">
                  <c:v>32.5</c:v>
                </c:pt>
                <c:pt idx="41">
                  <c:v>32.5</c:v>
                </c:pt>
                <c:pt idx="42">
                  <c:v>32.5</c:v>
                </c:pt>
                <c:pt idx="43">
                  <c:v>32.5</c:v>
                </c:pt>
                <c:pt idx="44">
                  <c:v>32.5</c:v>
                </c:pt>
                <c:pt idx="45">
                  <c:v>32.5</c:v>
                </c:pt>
                <c:pt idx="46">
                  <c:v>48.75</c:v>
                </c:pt>
                <c:pt idx="47">
                  <c:v>48.75</c:v>
                </c:pt>
                <c:pt idx="48">
                  <c:v>48.75</c:v>
                </c:pt>
                <c:pt idx="49">
                  <c:v>48.75</c:v>
                </c:pt>
                <c:pt idx="50">
                  <c:v>48.75</c:v>
                </c:pt>
                <c:pt idx="51">
                  <c:v>48.75</c:v>
                </c:pt>
                <c:pt idx="52">
                  <c:v>48.75</c:v>
                </c:pt>
                <c:pt idx="53">
                  <c:v>48.75</c:v>
                </c:pt>
                <c:pt idx="54">
                  <c:v>32.5</c:v>
                </c:pt>
                <c:pt idx="55">
                  <c:v>32.5</c:v>
                </c:pt>
                <c:pt idx="56">
                  <c:v>32.5</c:v>
                </c:pt>
                <c:pt idx="57">
                  <c:v>32.5</c:v>
                </c:pt>
                <c:pt idx="58">
                  <c:v>32.5</c:v>
                </c:pt>
                <c:pt idx="59">
                  <c:v>32.5</c:v>
                </c:pt>
                <c:pt idx="60">
                  <c:v>32.5</c:v>
                </c:pt>
                <c:pt idx="61">
                  <c:v>32.5</c:v>
                </c:pt>
                <c:pt idx="62">
                  <c:v>32.5</c:v>
                </c:pt>
                <c:pt idx="63">
                  <c:v>32.5</c:v>
                </c:pt>
                <c:pt idx="64">
                  <c:v>32.5</c:v>
                </c:pt>
                <c:pt idx="65">
                  <c:v>32.5</c:v>
                </c:pt>
                <c:pt idx="66">
                  <c:v>32.5</c:v>
                </c:pt>
                <c:pt idx="67">
                  <c:v>32.5</c:v>
                </c:pt>
                <c:pt idx="68">
                  <c:v>32.5</c:v>
                </c:pt>
                <c:pt idx="69">
                  <c:v>32.5</c:v>
                </c:pt>
                <c:pt idx="70">
                  <c:v>48.75</c:v>
                </c:pt>
                <c:pt idx="71">
                  <c:v>48.75</c:v>
                </c:pt>
                <c:pt idx="72">
                  <c:v>48.75</c:v>
                </c:pt>
                <c:pt idx="73">
                  <c:v>48.75</c:v>
                </c:pt>
                <c:pt idx="74">
                  <c:v>48.75</c:v>
                </c:pt>
                <c:pt idx="75">
                  <c:v>48.75</c:v>
                </c:pt>
                <c:pt idx="76">
                  <c:v>48.75</c:v>
                </c:pt>
                <c:pt idx="77">
                  <c:v>48.75</c:v>
                </c:pt>
                <c:pt idx="78">
                  <c:v>32.5</c:v>
                </c:pt>
                <c:pt idx="79">
                  <c:v>32.5</c:v>
                </c:pt>
                <c:pt idx="80">
                  <c:v>32.5</c:v>
                </c:pt>
                <c:pt idx="81">
                  <c:v>32.5</c:v>
                </c:pt>
                <c:pt idx="82">
                  <c:v>32.5</c:v>
                </c:pt>
                <c:pt idx="83">
                  <c:v>32.5</c:v>
                </c:pt>
                <c:pt idx="84">
                  <c:v>32.5</c:v>
                </c:pt>
                <c:pt idx="85">
                  <c:v>32.5</c:v>
                </c:pt>
                <c:pt idx="86">
                  <c:v>32.5</c:v>
                </c:pt>
                <c:pt idx="87">
                  <c:v>32.5</c:v>
                </c:pt>
                <c:pt idx="88">
                  <c:v>32.5</c:v>
                </c:pt>
                <c:pt idx="89">
                  <c:v>32.5</c:v>
                </c:pt>
                <c:pt idx="90">
                  <c:v>32.5</c:v>
                </c:pt>
                <c:pt idx="91">
                  <c:v>32.5</c:v>
                </c:pt>
                <c:pt idx="92">
                  <c:v>32.5</c:v>
                </c:pt>
                <c:pt idx="93">
                  <c:v>32.5</c:v>
                </c:pt>
                <c:pt idx="94">
                  <c:v>48.75</c:v>
                </c:pt>
                <c:pt idx="95">
                  <c:v>48.75</c:v>
                </c:pt>
                <c:pt idx="96">
                  <c:v>48.75</c:v>
                </c:pt>
                <c:pt idx="97">
                  <c:v>48.75</c:v>
                </c:pt>
                <c:pt idx="98">
                  <c:v>48.75</c:v>
                </c:pt>
                <c:pt idx="99">
                  <c:v>48.75</c:v>
                </c:pt>
                <c:pt idx="100">
                  <c:v>48.75</c:v>
                </c:pt>
                <c:pt idx="101">
                  <c:v>48.75</c:v>
                </c:pt>
                <c:pt idx="102">
                  <c:v>32.5</c:v>
                </c:pt>
                <c:pt idx="103">
                  <c:v>32.5</c:v>
                </c:pt>
                <c:pt idx="104">
                  <c:v>32.5</c:v>
                </c:pt>
                <c:pt idx="105">
                  <c:v>32.5</c:v>
                </c:pt>
                <c:pt idx="106">
                  <c:v>32.5</c:v>
                </c:pt>
                <c:pt idx="107">
                  <c:v>32.5</c:v>
                </c:pt>
                <c:pt idx="108">
                  <c:v>32.5</c:v>
                </c:pt>
                <c:pt idx="109">
                  <c:v>32.5</c:v>
                </c:pt>
                <c:pt idx="110">
                  <c:v>32.5</c:v>
                </c:pt>
                <c:pt idx="111">
                  <c:v>32.5</c:v>
                </c:pt>
                <c:pt idx="112">
                  <c:v>32.5</c:v>
                </c:pt>
                <c:pt idx="113">
                  <c:v>32.5</c:v>
                </c:pt>
                <c:pt idx="114">
                  <c:v>32.5</c:v>
                </c:pt>
                <c:pt idx="115">
                  <c:v>32.5</c:v>
                </c:pt>
                <c:pt idx="116">
                  <c:v>32.5</c:v>
                </c:pt>
                <c:pt idx="117">
                  <c:v>32.5</c:v>
                </c:pt>
                <c:pt idx="118">
                  <c:v>48.75</c:v>
                </c:pt>
                <c:pt idx="119">
                  <c:v>48.75</c:v>
                </c:pt>
                <c:pt idx="120">
                  <c:v>48.75</c:v>
                </c:pt>
                <c:pt idx="121">
                  <c:v>48.75</c:v>
                </c:pt>
                <c:pt idx="122">
                  <c:v>48.75</c:v>
                </c:pt>
                <c:pt idx="123">
                  <c:v>48.75</c:v>
                </c:pt>
                <c:pt idx="124">
                  <c:v>48.75</c:v>
                </c:pt>
                <c:pt idx="125">
                  <c:v>48.75</c:v>
                </c:pt>
                <c:pt idx="126">
                  <c:v>32.5</c:v>
                </c:pt>
                <c:pt idx="127">
                  <c:v>32.5</c:v>
                </c:pt>
                <c:pt idx="128">
                  <c:v>32.5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32.5</c:v>
                </c:pt>
                <c:pt idx="134">
                  <c:v>32.5</c:v>
                </c:pt>
                <c:pt idx="135">
                  <c:v>32.5</c:v>
                </c:pt>
                <c:pt idx="136">
                  <c:v>32.5</c:v>
                </c:pt>
                <c:pt idx="137">
                  <c:v>32.5</c:v>
                </c:pt>
                <c:pt idx="138">
                  <c:v>32.5</c:v>
                </c:pt>
                <c:pt idx="139">
                  <c:v>32.5</c:v>
                </c:pt>
                <c:pt idx="140">
                  <c:v>32.5</c:v>
                </c:pt>
                <c:pt idx="141">
                  <c:v>32.5</c:v>
                </c:pt>
                <c:pt idx="142">
                  <c:v>48.75</c:v>
                </c:pt>
                <c:pt idx="143">
                  <c:v>48.75</c:v>
                </c:pt>
                <c:pt idx="144">
                  <c:v>48.75</c:v>
                </c:pt>
                <c:pt idx="145">
                  <c:v>48.75</c:v>
                </c:pt>
                <c:pt idx="146">
                  <c:v>48.75</c:v>
                </c:pt>
                <c:pt idx="147">
                  <c:v>48.75</c:v>
                </c:pt>
                <c:pt idx="148">
                  <c:v>48.75</c:v>
                </c:pt>
                <c:pt idx="149">
                  <c:v>48.75</c:v>
                </c:pt>
                <c:pt idx="150">
                  <c:v>48.75</c:v>
                </c:pt>
                <c:pt idx="151">
                  <c:v>48.75</c:v>
                </c:pt>
                <c:pt idx="152">
                  <c:v>48.75</c:v>
                </c:pt>
                <c:pt idx="153">
                  <c:v>48.75</c:v>
                </c:pt>
                <c:pt idx="154">
                  <c:v>48.75</c:v>
                </c:pt>
                <c:pt idx="155">
                  <c:v>48.75</c:v>
                </c:pt>
                <c:pt idx="156">
                  <c:v>48.75</c:v>
                </c:pt>
                <c:pt idx="157">
                  <c:v>48.75</c:v>
                </c:pt>
                <c:pt idx="158">
                  <c:v>48.75</c:v>
                </c:pt>
                <c:pt idx="159">
                  <c:v>48.75</c:v>
                </c:pt>
                <c:pt idx="160">
                  <c:v>48.75</c:v>
                </c:pt>
                <c:pt idx="161">
                  <c:v>48.75</c:v>
                </c:pt>
                <c:pt idx="162">
                  <c:v>48.75</c:v>
                </c:pt>
                <c:pt idx="163">
                  <c:v>48.75</c:v>
                </c:pt>
                <c:pt idx="164">
                  <c:v>48.75</c:v>
                </c:pt>
                <c:pt idx="165">
                  <c:v>48.75</c:v>
                </c:pt>
                <c:pt idx="166">
                  <c:v>48.75</c:v>
                </c:pt>
                <c:pt idx="167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6-423D-8B08-7B492B50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352814990004315"/>
          <c:y val="0.12167300380228137"/>
          <c:w val="0.52511320700297082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8a - Award Level 4 v Agreement</a:t>
            </a:r>
            <a:r>
              <a:rPr lang="en-AU" sz="3200" baseline="0"/>
              <a:t> Level 2 v Paid Median Level 2</a:t>
            </a:r>
            <a:r>
              <a:rPr lang="en-AU" sz="3600" baseline="0"/>
              <a:t> 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(33c/hr) &amp; Laundry Allowance (33c/hr))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Laundry'!$G$8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Laundry'!$G$9:$G$176</c:f>
              <c:numCache>
                <c:formatCode>_("$"* #,##0.00_);_("$"* \(#,##0.00\);_("$"* "-"??_);_(@_)</c:formatCode>
                <c:ptCount val="168"/>
                <c:pt idx="0">
                  <c:v>37.802255060728747</c:v>
                </c:pt>
                <c:pt idx="1">
                  <c:v>37.802255060728747</c:v>
                </c:pt>
                <c:pt idx="2">
                  <c:v>37.802255060728747</c:v>
                </c:pt>
                <c:pt idx="3">
                  <c:v>37.802255060728747</c:v>
                </c:pt>
                <c:pt idx="4">
                  <c:v>37.802255060728747</c:v>
                </c:pt>
                <c:pt idx="5">
                  <c:v>37.802255060728747</c:v>
                </c:pt>
                <c:pt idx="6">
                  <c:v>37.802255060728747</c:v>
                </c:pt>
                <c:pt idx="7">
                  <c:v>25.422255060728745</c:v>
                </c:pt>
                <c:pt idx="8">
                  <c:v>25.422255060728745</c:v>
                </c:pt>
                <c:pt idx="9">
                  <c:v>25.422255060728745</c:v>
                </c:pt>
                <c:pt idx="10">
                  <c:v>25.422255060728745</c:v>
                </c:pt>
                <c:pt idx="11">
                  <c:v>25.422255060728745</c:v>
                </c:pt>
                <c:pt idx="12">
                  <c:v>25.422255060728745</c:v>
                </c:pt>
                <c:pt idx="13">
                  <c:v>25.422255060728745</c:v>
                </c:pt>
                <c:pt idx="14">
                  <c:v>25.422255060728745</c:v>
                </c:pt>
                <c:pt idx="15">
                  <c:v>25.422255060728745</c:v>
                </c:pt>
                <c:pt idx="16">
                  <c:v>25.422255060728745</c:v>
                </c:pt>
                <c:pt idx="17">
                  <c:v>25.422255060728745</c:v>
                </c:pt>
                <c:pt idx="18">
                  <c:v>31.612255060728746</c:v>
                </c:pt>
                <c:pt idx="19">
                  <c:v>31.612255060728746</c:v>
                </c:pt>
                <c:pt idx="20">
                  <c:v>31.612255060728746</c:v>
                </c:pt>
                <c:pt idx="21">
                  <c:v>37.802255060728747</c:v>
                </c:pt>
                <c:pt idx="22">
                  <c:v>37.802255060728747</c:v>
                </c:pt>
                <c:pt idx="23">
                  <c:v>37.802255060728747</c:v>
                </c:pt>
                <c:pt idx="24">
                  <c:v>37.802255060728747</c:v>
                </c:pt>
                <c:pt idx="25">
                  <c:v>37.802255060728747</c:v>
                </c:pt>
                <c:pt idx="26">
                  <c:v>37.802255060728747</c:v>
                </c:pt>
                <c:pt idx="27">
                  <c:v>37.802255060728747</c:v>
                </c:pt>
                <c:pt idx="28">
                  <c:v>37.802255060728747</c:v>
                </c:pt>
                <c:pt idx="29">
                  <c:v>37.802255060728747</c:v>
                </c:pt>
                <c:pt idx="30">
                  <c:v>37.802255060728747</c:v>
                </c:pt>
                <c:pt idx="31">
                  <c:v>25.422255060728745</c:v>
                </c:pt>
                <c:pt idx="32">
                  <c:v>25.422255060728745</c:v>
                </c:pt>
                <c:pt idx="33">
                  <c:v>25.422255060728745</c:v>
                </c:pt>
                <c:pt idx="34">
                  <c:v>25.422255060728745</c:v>
                </c:pt>
                <c:pt idx="35">
                  <c:v>25.422255060728745</c:v>
                </c:pt>
                <c:pt idx="36">
                  <c:v>25.422255060728745</c:v>
                </c:pt>
                <c:pt idx="37">
                  <c:v>25.422255060728745</c:v>
                </c:pt>
                <c:pt idx="38">
                  <c:v>25.422255060728745</c:v>
                </c:pt>
                <c:pt idx="39">
                  <c:v>25.422255060728745</c:v>
                </c:pt>
                <c:pt idx="40">
                  <c:v>25.422255060728745</c:v>
                </c:pt>
                <c:pt idx="41">
                  <c:v>25.422255060728745</c:v>
                </c:pt>
                <c:pt idx="42">
                  <c:v>31.612255060728746</c:v>
                </c:pt>
                <c:pt idx="43">
                  <c:v>31.612255060728746</c:v>
                </c:pt>
                <c:pt idx="44">
                  <c:v>31.612255060728746</c:v>
                </c:pt>
                <c:pt idx="45">
                  <c:v>37.802255060728747</c:v>
                </c:pt>
                <c:pt idx="46">
                  <c:v>37.802255060728747</c:v>
                </c:pt>
                <c:pt idx="47">
                  <c:v>37.802255060728747</c:v>
                </c:pt>
                <c:pt idx="48">
                  <c:v>37.802255060728747</c:v>
                </c:pt>
                <c:pt idx="49">
                  <c:v>37.802255060728747</c:v>
                </c:pt>
                <c:pt idx="50">
                  <c:v>37.802255060728747</c:v>
                </c:pt>
                <c:pt idx="51">
                  <c:v>37.802255060728747</c:v>
                </c:pt>
                <c:pt idx="52">
                  <c:v>37.802255060728747</c:v>
                </c:pt>
                <c:pt idx="53">
                  <c:v>37.802255060728747</c:v>
                </c:pt>
                <c:pt idx="54">
                  <c:v>37.802255060728747</c:v>
                </c:pt>
                <c:pt idx="55">
                  <c:v>25.422255060728745</c:v>
                </c:pt>
                <c:pt idx="56">
                  <c:v>25.422255060728745</c:v>
                </c:pt>
                <c:pt idx="57">
                  <c:v>25.422255060728745</c:v>
                </c:pt>
                <c:pt idx="58">
                  <c:v>25.422255060728745</c:v>
                </c:pt>
                <c:pt idx="59">
                  <c:v>25.422255060728745</c:v>
                </c:pt>
                <c:pt idx="60">
                  <c:v>25.422255060728745</c:v>
                </c:pt>
                <c:pt idx="61">
                  <c:v>25.422255060728745</c:v>
                </c:pt>
                <c:pt idx="62">
                  <c:v>25.422255060728745</c:v>
                </c:pt>
                <c:pt idx="63">
                  <c:v>25.422255060728745</c:v>
                </c:pt>
                <c:pt idx="64">
                  <c:v>25.422255060728745</c:v>
                </c:pt>
                <c:pt idx="65">
                  <c:v>25.422255060728745</c:v>
                </c:pt>
                <c:pt idx="66">
                  <c:v>31.612255060728746</c:v>
                </c:pt>
                <c:pt idx="67">
                  <c:v>31.612255060728746</c:v>
                </c:pt>
                <c:pt idx="68">
                  <c:v>31.612255060728746</c:v>
                </c:pt>
                <c:pt idx="69">
                  <c:v>37.802255060728747</c:v>
                </c:pt>
                <c:pt idx="70">
                  <c:v>37.802255060728747</c:v>
                </c:pt>
                <c:pt idx="71">
                  <c:v>37.802255060728747</c:v>
                </c:pt>
                <c:pt idx="72">
                  <c:v>37.802255060728747</c:v>
                </c:pt>
                <c:pt idx="73">
                  <c:v>37.802255060728747</c:v>
                </c:pt>
                <c:pt idx="74">
                  <c:v>37.802255060728747</c:v>
                </c:pt>
                <c:pt idx="75">
                  <c:v>37.802255060728747</c:v>
                </c:pt>
                <c:pt idx="76">
                  <c:v>37.802255060728747</c:v>
                </c:pt>
                <c:pt idx="77">
                  <c:v>37.802255060728747</c:v>
                </c:pt>
                <c:pt idx="78">
                  <c:v>37.802255060728747</c:v>
                </c:pt>
                <c:pt idx="79">
                  <c:v>25.422255060728745</c:v>
                </c:pt>
                <c:pt idx="80">
                  <c:v>25.422255060728745</c:v>
                </c:pt>
                <c:pt idx="81">
                  <c:v>25.422255060728745</c:v>
                </c:pt>
                <c:pt idx="82">
                  <c:v>25.422255060728745</c:v>
                </c:pt>
                <c:pt idx="83">
                  <c:v>25.422255060728745</c:v>
                </c:pt>
                <c:pt idx="84">
                  <c:v>25.422255060728745</c:v>
                </c:pt>
                <c:pt idx="85">
                  <c:v>25.422255060728745</c:v>
                </c:pt>
                <c:pt idx="86">
                  <c:v>25.422255060728745</c:v>
                </c:pt>
                <c:pt idx="87">
                  <c:v>25.422255060728745</c:v>
                </c:pt>
                <c:pt idx="88">
                  <c:v>25.422255060728745</c:v>
                </c:pt>
                <c:pt idx="89">
                  <c:v>25.422255060728745</c:v>
                </c:pt>
                <c:pt idx="90">
                  <c:v>31.612255060728746</c:v>
                </c:pt>
                <c:pt idx="91">
                  <c:v>31.612255060728746</c:v>
                </c:pt>
                <c:pt idx="92">
                  <c:v>31.612255060728746</c:v>
                </c:pt>
                <c:pt idx="93">
                  <c:v>37.802255060728747</c:v>
                </c:pt>
                <c:pt idx="94">
                  <c:v>37.802255060728747</c:v>
                </c:pt>
                <c:pt idx="95">
                  <c:v>37.802255060728747</c:v>
                </c:pt>
                <c:pt idx="96">
                  <c:v>37.802255060728747</c:v>
                </c:pt>
                <c:pt idx="97">
                  <c:v>37.802255060728747</c:v>
                </c:pt>
                <c:pt idx="98">
                  <c:v>37.802255060728747</c:v>
                </c:pt>
                <c:pt idx="99">
                  <c:v>37.802255060728747</c:v>
                </c:pt>
                <c:pt idx="100">
                  <c:v>37.802255060728747</c:v>
                </c:pt>
                <c:pt idx="101">
                  <c:v>37.802255060728747</c:v>
                </c:pt>
                <c:pt idx="102">
                  <c:v>37.802255060728747</c:v>
                </c:pt>
                <c:pt idx="103">
                  <c:v>25.422255060728745</c:v>
                </c:pt>
                <c:pt idx="104">
                  <c:v>25.422255060728745</c:v>
                </c:pt>
                <c:pt idx="105">
                  <c:v>25.422255060728745</c:v>
                </c:pt>
                <c:pt idx="106">
                  <c:v>25.422255060728745</c:v>
                </c:pt>
                <c:pt idx="107">
                  <c:v>25.422255060728745</c:v>
                </c:pt>
                <c:pt idx="108">
                  <c:v>25.422255060728745</c:v>
                </c:pt>
                <c:pt idx="109">
                  <c:v>25.422255060728745</c:v>
                </c:pt>
                <c:pt idx="110">
                  <c:v>25.422255060728745</c:v>
                </c:pt>
                <c:pt idx="111">
                  <c:v>25.422255060728745</c:v>
                </c:pt>
                <c:pt idx="112">
                  <c:v>25.422255060728745</c:v>
                </c:pt>
                <c:pt idx="113">
                  <c:v>25.422255060728745</c:v>
                </c:pt>
                <c:pt idx="114">
                  <c:v>31.612255060728746</c:v>
                </c:pt>
                <c:pt idx="115">
                  <c:v>31.612255060728746</c:v>
                </c:pt>
                <c:pt idx="116">
                  <c:v>31.612255060728746</c:v>
                </c:pt>
                <c:pt idx="117">
                  <c:v>37.802255060728747</c:v>
                </c:pt>
                <c:pt idx="118">
                  <c:v>37.802255060728747</c:v>
                </c:pt>
                <c:pt idx="119">
                  <c:v>37.802255060728747</c:v>
                </c:pt>
                <c:pt idx="120">
                  <c:v>37.802255060728747</c:v>
                </c:pt>
                <c:pt idx="121">
                  <c:v>37.802255060728747</c:v>
                </c:pt>
                <c:pt idx="122">
                  <c:v>37.802255060728747</c:v>
                </c:pt>
                <c:pt idx="123">
                  <c:v>37.802255060728747</c:v>
                </c:pt>
                <c:pt idx="124">
                  <c:v>37.802255060728747</c:v>
                </c:pt>
                <c:pt idx="125">
                  <c:v>37.802255060728747</c:v>
                </c:pt>
                <c:pt idx="126">
                  <c:v>37.802255060728747</c:v>
                </c:pt>
                <c:pt idx="127">
                  <c:v>31.612255060728746</c:v>
                </c:pt>
                <c:pt idx="128">
                  <c:v>31.612255060728746</c:v>
                </c:pt>
                <c:pt idx="129">
                  <c:v>31.612255060728746</c:v>
                </c:pt>
                <c:pt idx="130">
                  <c:v>31.612255060728746</c:v>
                </c:pt>
                <c:pt idx="131">
                  <c:v>31.612255060728746</c:v>
                </c:pt>
                <c:pt idx="132">
                  <c:v>31.612255060728746</c:v>
                </c:pt>
                <c:pt idx="133">
                  <c:v>31.612255060728746</c:v>
                </c:pt>
                <c:pt idx="134">
                  <c:v>31.612255060728746</c:v>
                </c:pt>
                <c:pt idx="135">
                  <c:v>31.612255060728746</c:v>
                </c:pt>
                <c:pt idx="136">
                  <c:v>31.612255060728746</c:v>
                </c:pt>
                <c:pt idx="137">
                  <c:v>31.612255060728746</c:v>
                </c:pt>
                <c:pt idx="138">
                  <c:v>37.802255060728747</c:v>
                </c:pt>
                <c:pt idx="139">
                  <c:v>37.802255060728747</c:v>
                </c:pt>
                <c:pt idx="140">
                  <c:v>37.802255060728747</c:v>
                </c:pt>
                <c:pt idx="141">
                  <c:v>37.802255060728747</c:v>
                </c:pt>
                <c:pt idx="142">
                  <c:v>37.802255060728747</c:v>
                </c:pt>
                <c:pt idx="143">
                  <c:v>37.802255060728747</c:v>
                </c:pt>
                <c:pt idx="144">
                  <c:v>50.18225506072875</c:v>
                </c:pt>
                <c:pt idx="145">
                  <c:v>50.18225506072875</c:v>
                </c:pt>
                <c:pt idx="146">
                  <c:v>50.18225506072875</c:v>
                </c:pt>
                <c:pt idx="147">
                  <c:v>50.18225506072875</c:v>
                </c:pt>
                <c:pt idx="148">
                  <c:v>50.18225506072875</c:v>
                </c:pt>
                <c:pt idx="149">
                  <c:v>50.18225506072875</c:v>
                </c:pt>
                <c:pt idx="150">
                  <c:v>50.18225506072875</c:v>
                </c:pt>
                <c:pt idx="151">
                  <c:v>50.18225506072875</c:v>
                </c:pt>
                <c:pt idx="152">
                  <c:v>50.18225506072875</c:v>
                </c:pt>
                <c:pt idx="153">
                  <c:v>37.802255060728747</c:v>
                </c:pt>
                <c:pt idx="154">
                  <c:v>37.802255060728747</c:v>
                </c:pt>
                <c:pt idx="155">
                  <c:v>37.802255060728747</c:v>
                </c:pt>
                <c:pt idx="156">
                  <c:v>37.802255060728747</c:v>
                </c:pt>
                <c:pt idx="157">
                  <c:v>37.802255060728747</c:v>
                </c:pt>
                <c:pt idx="158">
                  <c:v>37.802255060728747</c:v>
                </c:pt>
                <c:pt idx="159">
                  <c:v>37.802255060728747</c:v>
                </c:pt>
                <c:pt idx="160">
                  <c:v>37.802255060728747</c:v>
                </c:pt>
                <c:pt idx="161">
                  <c:v>37.802255060728747</c:v>
                </c:pt>
                <c:pt idx="162">
                  <c:v>50.18225506072875</c:v>
                </c:pt>
                <c:pt idx="163">
                  <c:v>50.18225506072875</c:v>
                </c:pt>
                <c:pt idx="164">
                  <c:v>50.18225506072875</c:v>
                </c:pt>
                <c:pt idx="165">
                  <c:v>50.18225506072875</c:v>
                </c:pt>
                <c:pt idx="166">
                  <c:v>50.18225506072875</c:v>
                </c:pt>
                <c:pt idx="167">
                  <c:v>50.18225506072875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1-467A-B69A-CE06CC99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Laundry'!$L$8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Laundry'!$L$9:$L$176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1-467A-B69A-CE06CC994ADB}"/>
            </c:ext>
          </c:extLst>
        </c:ser>
        <c:ser>
          <c:idx val="2"/>
          <c:order val="2"/>
          <c:tx>
            <c:strRef>
              <c:f>'Sheet2 Leave Loading &amp; Laundry'!$M$8</c:f>
              <c:strCache>
                <c:ptCount val="1"/>
                <c:pt idx="0">
                  <c:v>Paid Level 2 Median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Laundry'!$M$9:$M$176</c:f>
              <c:numCache>
                <c:formatCode>General</c:formatCode>
                <c:ptCount val="168"/>
                <c:pt idx="0">
                  <c:v>55.185000000000002</c:v>
                </c:pt>
                <c:pt idx="1">
                  <c:v>55.185000000000002</c:v>
                </c:pt>
                <c:pt idx="2">
                  <c:v>55.185000000000002</c:v>
                </c:pt>
                <c:pt idx="3">
                  <c:v>55.185000000000002</c:v>
                </c:pt>
                <c:pt idx="4">
                  <c:v>55.185000000000002</c:v>
                </c:pt>
                <c:pt idx="5">
                  <c:v>55.185000000000002</c:v>
                </c:pt>
                <c:pt idx="6">
                  <c:v>36.79</c:v>
                </c:pt>
                <c:pt idx="7">
                  <c:v>36.79</c:v>
                </c:pt>
                <c:pt idx="8">
                  <c:v>36.79</c:v>
                </c:pt>
                <c:pt idx="9">
                  <c:v>36.79</c:v>
                </c:pt>
                <c:pt idx="10">
                  <c:v>36.79</c:v>
                </c:pt>
                <c:pt idx="11">
                  <c:v>36.79</c:v>
                </c:pt>
                <c:pt idx="12">
                  <c:v>36.79</c:v>
                </c:pt>
                <c:pt idx="13">
                  <c:v>36.79</c:v>
                </c:pt>
                <c:pt idx="14">
                  <c:v>36.79</c:v>
                </c:pt>
                <c:pt idx="15">
                  <c:v>36.79</c:v>
                </c:pt>
                <c:pt idx="16">
                  <c:v>36.79</c:v>
                </c:pt>
                <c:pt idx="17">
                  <c:v>36.79</c:v>
                </c:pt>
                <c:pt idx="18">
                  <c:v>36.79</c:v>
                </c:pt>
                <c:pt idx="19">
                  <c:v>36.79</c:v>
                </c:pt>
                <c:pt idx="20">
                  <c:v>36.79</c:v>
                </c:pt>
                <c:pt idx="21">
                  <c:v>36.79</c:v>
                </c:pt>
                <c:pt idx="22">
                  <c:v>55.185000000000002</c:v>
                </c:pt>
                <c:pt idx="23">
                  <c:v>55.185000000000002</c:v>
                </c:pt>
                <c:pt idx="24">
                  <c:v>55.185000000000002</c:v>
                </c:pt>
                <c:pt idx="25">
                  <c:v>55.185000000000002</c:v>
                </c:pt>
                <c:pt idx="26">
                  <c:v>55.185000000000002</c:v>
                </c:pt>
                <c:pt idx="27">
                  <c:v>55.185000000000002</c:v>
                </c:pt>
                <c:pt idx="28">
                  <c:v>55.185000000000002</c:v>
                </c:pt>
                <c:pt idx="29">
                  <c:v>55.185000000000002</c:v>
                </c:pt>
                <c:pt idx="30">
                  <c:v>36.79</c:v>
                </c:pt>
                <c:pt idx="31">
                  <c:v>36.79</c:v>
                </c:pt>
                <c:pt idx="32">
                  <c:v>36.79</c:v>
                </c:pt>
                <c:pt idx="33">
                  <c:v>36.79</c:v>
                </c:pt>
                <c:pt idx="34">
                  <c:v>36.79</c:v>
                </c:pt>
                <c:pt idx="35">
                  <c:v>36.79</c:v>
                </c:pt>
                <c:pt idx="36">
                  <c:v>36.79</c:v>
                </c:pt>
                <c:pt idx="37">
                  <c:v>36.79</c:v>
                </c:pt>
                <c:pt idx="38">
                  <c:v>36.79</c:v>
                </c:pt>
                <c:pt idx="39">
                  <c:v>36.79</c:v>
                </c:pt>
                <c:pt idx="40">
                  <c:v>36.79</c:v>
                </c:pt>
                <c:pt idx="41">
                  <c:v>36.79</c:v>
                </c:pt>
                <c:pt idx="42">
                  <c:v>36.79</c:v>
                </c:pt>
                <c:pt idx="43">
                  <c:v>36.79</c:v>
                </c:pt>
                <c:pt idx="44">
                  <c:v>36.79</c:v>
                </c:pt>
                <c:pt idx="45">
                  <c:v>36.79</c:v>
                </c:pt>
                <c:pt idx="46">
                  <c:v>55.185000000000002</c:v>
                </c:pt>
                <c:pt idx="47">
                  <c:v>55.185000000000002</c:v>
                </c:pt>
                <c:pt idx="48">
                  <c:v>55.185000000000002</c:v>
                </c:pt>
                <c:pt idx="49">
                  <c:v>55.185000000000002</c:v>
                </c:pt>
                <c:pt idx="50">
                  <c:v>55.185000000000002</c:v>
                </c:pt>
                <c:pt idx="51">
                  <c:v>55.185000000000002</c:v>
                </c:pt>
                <c:pt idx="52">
                  <c:v>55.185000000000002</c:v>
                </c:pt>
                <c:pt idx="53">
                  <c:v>55.185000000000002</c:v>
                </c:pt>
                <c:pt idx="54">
                  <c:v>36.79</c:v>
                </c:pt>
                <c:pt idx="55">
                  <c:v>36.79</c:v>
                </c:pt>
                <c:pt idx="56">
                  <c:v>36.79</c:v>
                </c:pt>
                <c:pt idx="57">
                  <c:v>36.79</c:v>
                </c:pt>
                <c:pt idx="58">
                  <c:v>36.79</c:v>
                </c:pt>
                <c:pt idx="59">
                  <c:v>36.79</c:v>
                </c:pt>
                <c:pt idx="60">
                  <c:v>36.79</c:v>
                </c:pt>
                <c:pt idx="61">
                  <c:v>36.79</c:v>
                </c:pt>
                <c:pt idx="62">
                  <c:v>36.79</c:v>
                </c:pt>
                <c:pt idx="63">
                  <c:v>36.79</c:v>
                </c:pt>
                <c:pt idx="64">
                  <c:v>36.79</c:v>
                </c:pt>
                <c:pt idx="65">
                  <c:v>36.79</c:v>
                </c:pt>
                <c:pt idx="66">
                  <c:v>36.79</c:v>
                </c:pt>
                <c:pt idx="67">
                  <c:v>36.79</c:v>
                </c:pt>
                <c:pt idx="68">
                  <c:v>36.79</c:v>
                </c:pt>
                <c:pt idx="69">
                  <c:v>36.79</c:v>
                </c:pt>
                <c:pt idx="70">
                  <c:v>55.185000000000002</c:v>
                </c:pt>
                <c:pt idx="71">
                  <c:v>55.185000000000002</c:v>
                </c:pt>
                <c:pt idx="72">
                  <c:v>55.185000000000002</c:v>
                </c:pt>
                <c:pt idx="73">
                  <c:v>55.185000000000002</c:v>
                </c:pt>
                <c:pt idx="74">
                  <c:v>55.185000000000002</c:v>
                </c:pt>
                <c:pt idx="75">
                  <c:v>55.185000000000002</c:v>
                </c:pt>
                <c:pt idx="76">
                  <c:v>55.185000000000002</c:v>
                </c:pt>
                <c:pt idx="77">
                  <c:v>55.185000000000002</c:v>
                </c:pt>
                <c:pt idx="78">
                  <c:v>36.79</c:v>
                </c:pt>
                <c:pt idx="79">
                  <c:v>36.79</c:v>
                </c:pt>
                <c:pt idx="80">
                  <c:v>36.79</c:v>
                </c:pt>
                <c:pt idx="81">
                  <c:v>36.79</c:v>
                </c:pt>
                <c:pt idx="82">
                  <c:v>36.79</c:v>
                </c:pt>
                <c:pt idx="83">
                  <c:v>36.79</c:v>
                </c:pt>
                <c:pt idx="84">
                  <c:v>36.79</c:v>
                </c:pt>
                <c:pt idx="85">
                  <c:v>36.79</c:v>
                </c:pt>
                <c:pt idx="86">
                  <c:v>36.79</c:v>
                </c:pt>
                <c:pt idx="87">
                  <c:v>36.79</c:v>
                </c:pt>
                <c:pt idx="88">
                  <c:v>36.79</c:v>
                </c:pt>
                <c:pt idx="89">
                  <c:v>36.79</c:v>
                </c:pt>
                <c:pt idx="90">
                  <c:v>36.79</c:v>
                </c:pt>
                <c:pt idx="91">
                  <c:v>36.79</c:v>
                </c:pt>
                <c:pt idx="92">
                  <c:v>36.79</c:v>
                </c:pt>
                <c:pt idx="93">
                  <c:v>36.79</c:v>
                </c:pt>
                <c:pt idx="94">
                  <c:v>55.185000000000002</c:v>
                </c:pt>
                <c:pt idx="95">
                  <c:v>55.185000000000002</c:v>
                </c:pt>
                <c:pt idx="96">
                  <c:v>55.185000000000002</c:v>
                </c:pt>
                <c:pt idx="97">
                  <c:v>55.185000000000002</c:v>
                </c:pt>
                <c:pt idx="98">
                  <c:v>55.185000000000002</c:v>
                </c:pt>
                <c:pt idx="99">
                  <c:v>55.185000000000002</c:v>
                </c:pt>
                <c:pt idx="100">
                  <c:v>55.185000000000002</c:v>
                </c:pt>
                <c:pt idx="101">
                  <c:v>55.185000000000002</c:v>
                </c:pt>
                <c:pt idx="102">
                  <c:v>36.79</c:v>
                </c:pt>
                <c:pt idx="103">
                  <c:v>36.79</c:v>
                </c:pt>
                <c:pt idx="104">
                  <c:v>36.79</c:v>
                </c:pt>
                <c:pt idx="105">
                  <c:v>36.79</c:v>
                </c:pt>
                <c:pt idx="106">
                  <c:v>36.79</c:v>
                </c:pt>
                <c:pt idx="107">
                  <c:v>36.79</c:v>
                </c:pt>
                <c:pt idx="108">
                  <c:v>36.79</c:v>
                </c:pt>
                <c:pt idx="109">
                  <c:v>36.79</c:v>
                </c:pt>
                <c:pt idx="110">
                  <c:v>36.79</c:v>
                </c:pt>
                <c:pt idx="111">
                  <c:v>36.79</c:v>
                </c:pt>
                <c:pt idx="112">
                  <c:v>36.79</c:v>
                </c:pt>
                <c:pt idx="113">
                  <c:v>36.79</c:v>
                </c:pt>
                <c:pt idx="114">
                  <c:v>36.79</c:v>
                </c:pt>
                <c:pt idx="115">
                  <c:v>36.79</c:v>
                </c:pt>
                <c:pt idx="116">
                  <c:v>36.79</c:v>
                </c:pt>
                <c:pt idx="117">
                  <c:v>36.79</c:v>
                </c:pt>
                <c:pt idx="118">
                  <c:v>55.185000000000002</c:v>
                </c:pt>
                <c:pt idx="119">
                  <c:v>55.185000000000002</c:v>
                </c:pt>
                <c:pt idx="120">
                  <c:v>55.185000000000002</c:v>
                </c:pt>
                <c:pt idx="121">
                  <c:v>55.185000000000002</c:v>
                </c:pt>
                <c:pt idx="122">
                  <c:v>55.185000000000002</c:v>
                </c:pt>
                <c:pt idx="123">
                  <c:v>55.185000000000002</c:v>
                </c:pt>
                <c:pt idx="124">
                  <c:v>55.185000000000002</c:v>
                </c:pt>
                <c:pt idx="125">
                  <c:v>55.185000000000002</c:v>
                </c:pt>
                <c:pt idx="126">
                  <c:v>36.79</c:v>
                </c:pt>
                <c:pt idx="127">
                  <c:v>36.79</c:v>
                </c:pt>
                <c:pt idx="128">
                  <c:v>36.79</c:v>
                </c:pt>
                <c:pt idx="129">
                  <c:v>36.79</c:v>
                </c:pt>
                <c:pt idx="130">
                  <c:v>36.79</c:v>
                </c:pt>
                <c:pt idx="131">
                  <c:v>36.79</c:v>
                </c:pt>
                <c:pt idx="132">
                  <c:v>36.79</c:v>
                </c:pt>
                <c:pt idx="133">
                  <c:v>36.79</c:v>
                </c:pt>
                <c:pt idx="134">
                  <c:v>36.79</c:v>
                </c:pt>
                <c:pt idx="135">
                  <c:v>36.79</c:v>
                </c:pt>
                <c:pt idx="136">
                  <c:v>36.79</c:v>
                </c:pt>
                <c:pt idx="137">
                  <c:v>36.79</c:v>
                </c:pt>
                <c:pt idx="138">
                  <c:v>36.79</c:v>
                </c:pt>
                <c:pt idx="139">
                  <c:v>36.79</c:v>
                </c:pt>
                <c:pt idx="140">
                  <c:v>36.79</c:v>
                </c:pt>
                <c:pt idx="141">
                  <c:v>36.79</c:v>
                </c:pt>
                <c:pt idx="142">
                  <c:v>55.185000000000002</c:v>
                </c:pt>
                <c:pt idx="143">
                  <c:v>55.185000000000002</c:v>
                </c:pt>
                <c:pt idx="144">
                  <c:v>55.185000000000002</c:v>
                </c:pt>
                <c:pt idx="145">
                  <c:v>55.185000000000002</c:v>
                </c:pt>
                <c:pt idx="146">
                  <c:v>55.185000000000002</c:v>
                </c:pt>
                <c:pt idx="147">
                  <c:v>55.185000000000002</c:v>
                </c:pt>
                <c:pt idx="148">
                  <c:v>55.185000000000002</c:v>
                </c:pt>
                <c:pt idx="149">
                  <c:v>55.185000000000002</c:v>
                </c:pt>
                <c:pt idx="150">
                  <c:v>55.185000000000002</c:v>
                </c:pt>
                <c:pt idx="151">
                  <c:v>55.185000000000002</c:v>
                </c:pt>
                <c:pt idx="152">
                  <c:v>55.185000000000002</c:v>
                </c:pt>
                <c:pt idx="153">
                  <c:v>55.185000000000002</c:v>
                </c:pt>
                <c:pt idx="154">
                  <c:v>55.185000000000002</c:v>
                </c:pt>
                <c:pt idx="155">
                  <c:v>55.185000000000002</c:v>
                </c:pt>
                <c:pt idx="156">
                  <c:v>55.185000000000002</c:v>
                </c:pt>
                <c:pt idx="157">
                  <c:v>55.185000000000002</c:v>
                </c:pt>
                <c:pt idx="158">
                  <c:v>55.185000000000002</c:v>
                </c:pt>
                <c:pt idx="159">
                  <c:v>55.185000000000002</c:v>
                </c:pt>
                <c:pt idx="160">
                  <c:v>55.185000000000002</c:v>
                </c:pt>
                <c:pt idx="161">
                  <c:v>55.185000000000002</c:v>
                </c:pt>
                <c:pt idx="162">
                  <c:v>55.185000000000002</c:v>
                </c:pt>
                <c:pt idx="163">
                  <c:v>55.185000000000002</c:v>
                </c:pt>
                <c:pt idx="164">
                  <c:v>55.185000000000002</c:v>
                </c:pt>
                <c:pt idx="165">
                  <c:v>55.185000000000002</c:v>
                </c:pt>
                <c:pt idx="166">
                  <c:v>55.185000000000002</c:v>
                </c:pt>
                <c:pt idx="167">
                  <c:v>55.185000000000002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61-467A-B69A-CE06CC994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24586304046186117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1 - Award Level 4 v Agreement</a:t>
            </a:r>
            <a:r>
              <a:rPr lang="en-AU" sz="3200" baseline="0"/>
              <a:t> Level 2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Sheet1!$G$12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Sheet1!$G$13:$G$180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37.14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30.950000000000003</c:v>
                </c:pt>
                <c:pt idx="19">
                  <c:v>30.950000000000003</c:v>
                </c:pt>
                <c:pt idx="20">
                  <c:v>30.950000000000003</c:v>
                </c:pt>
                <c:pt idx="21">
                  <c:v>37.14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37.14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30.950000000000003</c:v>
                </c:pt>
                <c:pt idx="43">
                  <c:v>30.950000000000003</c:v>
                </c:pt>
                <c:pt idx="44">
                  <c:v>30.950000000000003</c:v>
                </c:pt>
                <c:pt idx="45">
                  <c:v>37.14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37.14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30.950000000000003</c:v>
                </c:pt>
                <c:pt idx="67">
                  <c:v>30.950000000000003</c:v>
                </c:pt>
                <c:pt idx="68">
                  <c:v>30.950000000000003</c:v>
                </c:pt>
                <c:pt idx="69">
                  <c:v>37.14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37.14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30.950000000000003</c:v>
                </c:pt>
                <c:pt idx="91">
                  <c:v>30.950000000000003</c:v>
                </c:pt>
                <c:pt idx="92">
                  <c:v>30.950000000000003</c:v>
                </c:pt>
                <c:pt idx="93">
                  <c:v>37.14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37.14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30.950000000000003</c:v>
                </c:pt>
                <c:pt idx="115">
                  <c:v>30.950000000000003</c:v>
                </c:pt>
                <c:pt idx="116">
                  <c:v>30.950000000000003</c:v>
                </c:pt>
                <c:pt idx="117">
                  <c:v>37.14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37.14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37.14</c:v>
                </c:pt>
                <c:pt idx="139">
                  <c:v>37.14</c:v>
                </c:pt>
                <c:pt idx="140">
                  <c:v>37.14</c:v>
                </c:pt>
                <c:pt idx="141">
                  <c:v>37.14</c:v>
                </c:pt>
                <c:pt idx="142">
                  <c:v>37.14</c:v>
                </c:pt>
                <c:pt idx="143">
                  <c:v>37.14</c:v>
                </c:pt>
                <c:pt idx="144">
                  <c:v>49.52</c:v>
                </c:pt>
                <c:pt idx="145">
                  <c:v>49.52</c:v>
                </c:pt>
                <c:pt idx="146">
                  <c:v>49.52</c:v>
                </c:pt>
                <c:pt idx="147">
                  <c:v>49.52</c:v>
                </c:pt>
                <c:pt idx="148">
                  <c:v>49.52</c:v>
                </c:pt>
                <c:pt idx="149">
                  <c:v>49.52</c:v>
                </c:pt>
                <c:pt idx="150">
                  <c:v>49.52</c:v>
                </c:pt>
                <c:pt idx="151">
                  <c:v>49.52</c:v>
                </c:pt>
                <c:pt idx="152">
                  <c:v>49.52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49.52</c:v>
                </c:pt>
                <c:pt idx="163">
                  <c:v>49.52</c:v>
                </c:pt>
                <c:pt idx="164">
                  <c:v>49.52</c:v>
                </c:pt>
                <c:pt idx="165">
                  <c:v>49.52</c:v>
                </c:pt>
                <c:pt idx="166">
                  <c:v>49.52</c:v>
                </c:pt>
                <c:pt idx="167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0E6-8611-0615234C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Sheet1!$L$12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Sheet1!$L$13:$L$180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F-40E6-8611-0615234C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24586304046186117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3 - Award Level 1 v Agreement</a:t>
            </a:r>
            <a:r>
              <a:rPr lang="en-AU" sz="3600" baseline="0"/>
              <a:t> Level 1 v Paid Level 1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Sheet1!$D$12</c:f>
              <c:strCache>
                <c:ptCount val="1"/>
                <c:pt idx="0">
                  <c:v>Award Level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Sheet1!$D$13:$D$180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35.07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29.224999999999998</c:v>
                </c:pt>
                <c:pt idx="19">
                  <c:v>29.224999999999998</c:v>
                </c:pt>
                <c:pt idx="20">
                  <c:v>29.224999999999998</c:v>
                </c:pt>
                <c:pt idx="21">
                  <c:v>35.07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35.07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29.224999999999998</c:v>
                </c:pt>
                <c:pt idx="43">
                  <c:v>29.224999999999998</c:v>
                </c:pt>
                <c:pt idx="44">
                  <c:v>29.224999999999998</c:v>
                </c:pt>
                <c:pt idx="45">
                  <c:v>35.07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35.07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29.224999999999998</c:v>
                </c:pt>
                <c:pt idx="67">
                  <c:v>29.224999999999998</c:v>
                </c:pt>
                <c:pt idx="68">
                  <c:v>29.224999999999998</c:v>
                </c:pt>
                <c:pt idx="69">
                  <c:v>35.07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35.07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29.224999999999998</c:v>
                </c:pt>
                <c:pt idx="91">
                  <c:v>29.224999999999998</c:v>
                </c:pt>
                <c:pt idx="92">
                  <c:v>29.224999999999998</c:v>
                </c:pt>
                <c:pt idx="93">
                  <c:v>35.07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35.07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29.224999999999998</c:v>
                </c:pt>
                <c:pt idx="115">
                  <c:v>29.224999999999998</c:v>
                </c:pt>
                <c:pt idx="116">
                  <c:v>29.224999999999998</c:v>
                </c:pt>
                <c:pt idx="117">
                  <c:v>35.07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35.07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35.07</c:v>
                </c:pt>
                <c:pt idx="139">
                  <c:v>35.07</c:v>
                </c:pt>
                <c:pt idx="140">
                  <c:v>35.07</c:v>
                </c:pt>
                <c:pt idx="141">
                  <c:v>35.07</c:v>
                </c:pt>
                <c:pt idx="142">
                  <c:v>35.07</c:v>
                </c:pt>
                <c:pt idx="143">
                  <c:v>35.07</c:v>
                </c:pt>
                <c:pt idx="144">
                  <c:v>46.76</c:v>
                </c:pt>
                <c:pt idx="145">
                  <c:v>46.76</c:v>
                </c:pt>
                <c:pt idx="146">
                  <c:v>46.76</c:v>
                </c:pt>
                <c:pt idx="147">
                  <c:v>46.76</c:v>
                </c:pt>
                <c:pt idx="148">
                  <c:v>46.76</c:v>
                </c:pt>
                <c:pt idx="149">
                  <c:v>46.76</c:v>
                </c:pt>
                <c:pt idx="150">
                  <c:v>46.76</c:v>
                </c:pt>
                <c:pt idx="151">
                  <c:v>46.76</c:v>
                </c:pt>
                <c:pt idx="152">
                  <c:v>46.76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46.76</c:v>
                </c:pt>
                <c:pt idx="163">
                  <c:v>46.76</c:v>
                </c:pt>
                <c:pt idx="164">
                  <c:v>46.76</c:v>
                </c:pt>
                <c:pt idx="165">
                  <c:v>46.76</c:v>
                </c:pt>
                <c:pt idx="166">
                  <c:v>46.76</c:v>
                </c:pt>
                <c:pt idx="167">
                  <c:v>46.76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D-4F0F-89BD-9C67CAF49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Sheet1!$H$12</c:f>
              <c:strCache>
                <c:ptCount val="1"/>
                <c:pt idx="0">
                  <c:v>EBA Level 1-1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Sheet1!$H$13:$H$180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23.38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23.38</c:v>
                </c:pt>
                <c:pt idx="19">
                  <c:v>23.38</c:v>
                </c:pt>
                <c:pt idx="20">
                  <c:v>23.38</c:v>
                </c:pt>
                <c:pt idx="21">
                  <c:v>23.38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23.38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23.38</c:v>
                </c:pt>
                <c:pt idx="43">
                  <c:v>23.38</c:v>
                </c:pt>
                <c:pt idx="44">
                  <c:v>23.38</c:v>
                </c:pt>
                <c:pt idx="45">
                  <c:v>23.38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23.38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23.38</c:v>
                </c:pt>
                <c:pt idx="67">
                  <c:v>23.38</c:v>
                </c:pt>
                <c:pt idx="68">
                  <c:v>23.38</c:v>
                </c:pt>
                <c:pt idx="69">
                  <c:v>23.38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23.38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23.38</c:v>
                </c:pt>
                <c:pt idx="91">
                  <c:v>23.38</c:v>
                </c:pt>
                <c:pt idx="92">
                  <c:v>23.38</c:v>
                </c:pt>
                <c:pt idx="93">
                  <c:v>23.38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23.38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23.38</c:v>
                </c:pt>
                <c:pt idx="115">
                  <c:v>23.38</c:v>
                </c:pt>
                <c:pt idx="116">
                  <c:v>23.38</c:v>
                </c:pt>
                <c:pt idx="117">
                  <c:v>23.38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29.224999999999998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29.224999999999998</c:v>
                </c:pt>
                <c:pt idx="139">
                  <c:v>29.224999999999998</c:v>
                </c:pt>
                <c:pt idx="140">
                  <c:v>29.224999999999998</c:v>
                </c:pt>
                <c:pt idx="141">
                  <c:v>29.224999999999998</c:v>
                </c:pt>
                <c:pt idx="142">
                  <c:v>35.07</c:v>
                </c:pt>
                <c:pt idx="143">
                  <c:v>35.07</c:v>
                </c:pt>
                <c:pt idx="144">
                  <c:v>35.07</c:v>
                </c:pt>
                <c:pt idx="145">
                  <c:v>35.07</c:v>
                </c:pt>
                <c:pt idx="146">
                  <c:v>35.07</c:v>
                </c:pt>
                <c:pt idx="147">
                  <c:v>35.07</c:v>
                </c:pt>
                <c:pt idx="148">
                  <c:v>35.07</c:v>
                </c:pt>
                <c:pt idx="149">
                  <c:v>35.07</c:v>
                </c:pt>
                <c:pt idx="150">
                  <c:v>35.07</c:v>
                </c:pt>
                <c:pt idx="151">
                  <c:v>35.07</c:v>
                </c:pt>
                <c:pt idx="152">
                  <c:v>35.07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35.07</c:v>
                </c:pt>
                <c:pt idx="163">
                  <c:v>35.07</c:v>
                </c:pt>
                <c:pt idx="164">
                  <c:v>35.07</c:v>
                </c:pt>
                <c:pt idx="165">
                  <c:v>35.07</c:v>
                </c:pt>
                <c:pt idx="166">
                  <c:v>35.07</c:v>
                </c:pt>
                <c:pt idx="167">
                  <c:v>35.07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D-4F0F-89BD-9C67CAF49C8E}"/>
            </c:ext>
          </c:extLst>
        </c:ser>
        <c:ser>
          <c:idx val="2"/>
          <c:order val="2"/>
          <c:tx>
            <c:strRef>
              <c:f>Sheet1!$N$12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Sheet1!$N$13:$N$180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8D-4F0F-89BD-9C67CAF49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4 - Award Level 2 v Agreement</a:t>
            </a:r>
            <a:r>
              <a:rPr lang="en-AU" sz="3600" baseline="0"/>
              <a:t> Level 1 v Paid Level 1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Award Level 2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Sheet1!$E$13:$E$180</c:f>
              <c:numCache>
                <c:formatCode>General</c:formatCode>
                <c:ptCount val="168"/>
                <c:pt idx="0">
                  <c:v>35.880000000000003</c:v>
                </c:pt>
                <c:pt idx="1">
                  <c:v>35.880000000000003</c:v>
                </c:pt>
                <c:pt idx="2">
                  <c:v>35.880000000000003</c:v>
                </c:pt>
                <c:pt idx="3">
                  <c:v>35.880000000000003</c:v>
                </c:pt>
                <c:pt idx="4">
                  <c:v>35.880000000000003</c:v>
                </c:pt>
                <c:pt idx="5">
                  <c:v>35.880000000000003</c:v>
                </c:pt>
                <c:pt idx="6">
                  <c:v>35.880000000000003</c:v>
                </c:pt>
                <c:pt idx="7">
                  <c:v>23.92</c:v>
                </c:pt>
                <c:pt idx="8">
                  <c:v>23.92</c:v>
                </c:pt>
                <c:pt idx="9">
                  <c:v>23.92</c:v>
                </c:pt>
                <c:pt idx="10">
                  <c:v>23.92</c:v>
                </c:pt>
                <c:pt idx="11">
                  <c:v>23.92</c:v>
                </c:pt>
                <c:pt idx="12">
                  <c:v>23.92</c:v>
                </c:pt>
                <c:pt idx="13">
                  <c:v>23.92</c:v>
                </c:pt>
                <c:pt idx="14">
                  <c:v>23.92</c:v>
                </c:pt>
                <c:pt idx="15">
                  <c:v>23.92</c:v>
                </c:pt>
                <c:pt idx="16">
                  <c:v>23.92</c:v>
                </c:pt>
                <c:pt idx="17">
                  <c:v>23.92</c:v>
                </c:pt>
                <c:pt idx="18">
                  <c:v>29.900000000000002</c:v>
                </c:pt>
                <c:pt idx="19">
                  <c:v>29.900000000000002</c:v>
                </c:pt>
                <c:pt idx="20">
                  <c:v>29.900000000000002</c:v>
                </c:pt>
                <c:pt idx="21">
                  <c:v>35.880000000000003</c:v>
                </c:pt>
                <c:pt idx="22">
                  <c:v>35.880000000000003</c:v>
                </c:pt>
                <c:pt idx="23">
                  <c:v>35.880000000000003</c:v>
                </c:pt>
                <c:pt idx="24">
                  <c:v>35.880000000000003</c:v>
                </c:pt>
                <c:pt idx="25">
                  <c:v>35.880000000000003</c:v>
                </c:pt>
                <c:pt idx="26">
                  <c:v>35.880000000000003</c:v>
                </c:pt>
                <c:pt idx="27">
                  <c:v>35.880000000000003</c:v>
                </c:pt>
                <c:pt idx="28">
                  <c:v>35.880000000000003</c:v>
                </c:pt>
                <c:pt idx="29">
                  <c:v>35.880000000000003</c:v>
                </c:pt>
                <c:pt idx="30">
                  <c:v>35.880000000000003</c:v>
                </c:pt>
                <c:pt idx="31">
                  <c:v>23.92</c:v>
                </c:pt>
                <c:pt idx="32">
                  <c:v>23.92</c:v>
                </c:pt>
                <c:pt idx="33">
                  <c:v>23.92</c:v>
                </c:pt>
                <c:pt idx="34">
                  <c:v>23.92</c:v>
                </c:pt>
                <c:pt idx="35">
                  <c:v>23.92</c:v>
                </c:pt>
                <c:pt idx="36">
                  <c:v>23.92</c:v>
                </c:pt>
                <c:pt idx="37">
                  <c:v>23.92</c:v>
                </c:pt>
                <c:pt idx="38">
                  <c:v>23.92</c:v>
                </c:pt>
                <c:pt idx="39">
                  <c:v>23.92</c:v>
                </c:pt>
                <c:pt idx="40">
                  <c:v>23.92</c:v>
                </c:pt>
                <c:pt idx="41">
                  <c:v>23.92</c:v>
                </c:pt>
                <c:pt idx="42">
                  <c:v>29.900000000000002</c:v>
                </c:pt>
                <c:pt idx="43">
                  <c:v>29.900000000000002</c:v>
                </c:pt>
                <c:pt idx="44">
                  <c:v>29.900000000000002</c:v>
                </c:pt>
                <c:pt idx="45">
                  <c:v>35.880000000000003</c:v>
                </c:pt>
                <c:pt idx="46">
                  <c:v>35.880000000000003</c:v>
                </c:pt>
                <c:pt idx="47">
                  <c:v>35.880000000000003</c:v>
                </c:pt>
                <c:pt idx="48">
                  <c:v>35.880000000000003</c:v>
                </c:pt>
                <c:pt idx="49">
                  <c:v>35.880000000000003</c:v>
                </c:pt>
                <c:pt idx="50">
                  <c:v>35.880000000000003</c:v>
                </c:pt>
                <c:pt idx="51">
                  <c:v>35.880000000000003</c:v>
                </c:pt>
                <c:pt idx="52">
                  <c:v>35.880000000000003</c:v>
                </c:pt>
                <c:pt idx="53">
                  <c:v>35.880000000000003</c:v>
                </c:pt>
                <c:pt idx="54">
                  <c:v>35.880000000000003</c:v>
                </c:pt>
                <c:pt idx="55">
                  <c:v>23.92</c:v>
                </c:pt>
                <c:pt idx="56">
                  <c:v>23.92</c:v>
                </c:pt>
                <c:pt idx="57">
                  <c:v>23.92</c:v>
                </c:pt>
                <c:pt idx="58">
                  <c:v>23.92</c:v>
                </c:pt>
                <c:pt idx="59">
                  <c:v>23.92</c:v>
                </c:pt>
                <c:pt idx="60">
                  <c:v>23.92</c:v>
                </c:pt>
                <c:pt idx="61">
                  <c:v>23.92</c:v>
                </c:pt>
                <c:pt idx="62">
                  <c:v>23.92</c:v>
                </c:pt>
                <c:pt idx="63">
                  <c:v>23.92</c:v>
                </c:pt>
                <c:pt idx="64">
                  <c:v>23.92</c:v>
                </c:pt>
                <c:pt idx="65">
                  <c:v>23.92</c:v>
                </c:pt>
                <c:pt idx="66">
                  <c:v>29.900000000000002</c:v>
                </c:pt>
                <c:pt idx="67">
                  <c:v>29.900000000000002</c:v>
                </c:pt>
                <c:pt idx="68">
                  <c:v>29.900000000000002</c:v>
                </c:pt>
                <c:pt idx="69">
                  <c:v>35.880000000000003</c:v>
                </c:pt>
                <c:pt idx="70">
                  <c:v>35.880000000000003</c:v>
                </c:pt>
                <c:pt idx="71">
                  <c:v>35.880000000000003</c:v>
                </c:pt>
                <c:pt idx="72">
                  <c:v>35.880000000000003</c:v>
                </c:pt>
                <c:pt idx="73">
                  <c:v>35.880000000000003</c:v>
                </c:pt>
                <c:pt idx="74">
                  <c:v>35.880000000000003</c:v>
                </c:pt>
                <c:pt idx="75">
                  <c:v>35.880000000000003</c:v>
                </c:pt>
                <c:pt idx="76">
                  <c:v>35.880000000000003</c:v>
                </c:pt>
                <c:pt idx="77">
                  <c:v>35.880000000000003</c:v>
                </c:pt>
                <c:pt idx="78">
                  <c:v>35.880000000000003</c:v>
                </c:pt>
                <c:pt idx="79">
                  <c:v>23.92</c:v>
                </c:pt>
                <c:pt idx="80">
                  <c:v>23.92</c:v>
                </c:pt>
                <c:pt idx="81">
                  <c:v>23.92</c:v>
                </c:pt>
                <c:pt idx="82">
                  <c:v>23.92</c:v>
                </c:pt>
                <c:pt idx="83">
                  <c:v>23.92</c:v>
                </c:pt>
                <c:pt idx="84">
                  <c:v>23.92</c:v>
                </c:pt>
                <c:pt idx="85">
                  <c:v>23.92</c:v>
                </c:pt>
                <c:pt idx="86">
                  <c:v>23.92</c:v>
                </c:pt>
                <c:pt idx="87">
                  <c:v>23.92</c:v>
                </c:pt>
                <c:pt idx="88">
                  <c:v>23.92</c:v>
                </c:pt>
                <c:pt idx="89">
                  <c:v>23.92</c:v>
                </c:pt>
                <c:pt idx="90">
                  <c:v>29.900000000000002</c:v>
                </c:pt>
                <c:pt idx="91">
                  <c:v>29.900000000000002</c:v>
                </c:pt>
                <c:pt idx="92">
                  <c:v>29.900000000000002</c:v>
                </c:pt>
                <c:pt idx="93">
                  <c:v>35.880000000000003</c:v>
                </c:pt>
                <c:pt idx="94">
                  <c:v>35.880000000000003</c:v>
                </c:pt>
                <c:pt idx="95">
                  <c:v>35.880000000000003</c:v>
                </c:pt>
                <c:pt idx="96">
                  <c:v>35.880000000000003</c:v>
                </c:pt>
                <c:pt idx="97">
                  <c:v>35.880000000000003</c:v>
                </c:pt>
                <c:pt idx="98">
                  <c:v>35.880000000000003</c:v>
                </c:pt>
                <c:pt idx="99">
                  <c:v>35.880000000000003</c:v>
                </c:pt>
                <c:pt idx="100">
                  <c:v>35.880000000000003</c:v>
                </c:pt>
                <c:pt idx="101">
                  <c:v>35.880000000000003</c:v>
                </c:pt>
                <c:pt idx="102">
                  <c:v>35.880000000000003</c:v>
                </c:pt>
                <c:pt idx="103">
                  <c:v>23.92</c:v>
                </c:pt>
                <c:pt idx="104">
                  <c:v>23.92</c:v>
                </c:pt>
                <c:pt idx="105">
                  <c:v>23.92</c:v>
                </c:pt>
                <c:pt idx="106">
                  <c:v>23.92</c:v>
                </c:pt>
                <c:pt idx="107">
                  <c:v>23.92</c:v>
                </c:pt>
                <c:pt idx="108">
                  <c:v>23.92</c:v>
                </c:pt>
                <c:pt idx="109">
                  <c:v>23.92</c:v>
                </c:pt>
                <c:pt idx="110">
                  <c:v>23.92</c:v>
                </c:pt>
                <c:pt idx="111">
                  <c:v>23.92</c:v>
                </c:pt>
                <c:pt idx="112">
                  <c:v>23.92</c:v>
                </c:pt>
                <c:pt idx="113">
                  <c:v>23.92</c:v>
                </c:pt>
                <c:pt idx="114">
                  <c:v>29.900000000000002</c:v>
                </c:pt>
                <c:pt idx="115">
                  <c:v>29.900000000000002</c:v>
                </c:pt>
                <c:pt idx="116">
                  <c:v>29.900000000000002</c:v>
                </c:pt>
                <c:pt idx="117">
                  <c:v>35.880000000000003</c:v>
                </c:pt>
                <c:pt idx="118">
                  <c:v>35.880000000000003</c:v>
                </c:pt>
                <c:pt idx="119">
                  <c:v>35.880000000000003</c:v>
                </c:pt>
                <c:pt idx="120">
                  <c:v>35.880000000000003</c:v>
                </c:pt>
                <c:pt idx="121">
                  <c:v>35.880000000000003</c:v>
                </c:pt>
                <c:pt idx="122">
                  <c:v>35.880000000000003</c:v>
                </c:pt>
                <c:pt idx="123">
                  <c:v>35.880000000000003</c:v>
                </c:pt>
                <c:pt idx="124">
                  <c:v>35.880000000000003</c:v>
                </c:pt>
                <c:pt idx="125">
                  <c:v>35.880000000000003</c:v>
                </c:pt>
                <c:pt idx="126">
                  <c:v>35.880000000000003</c:v>
                </c:pt>
                <c:pt idx="127">
                  <c:v>29.900000000000002</c:v>
                </c:pt>
                <c:pt idx="128">
                  <c:v>29.900000000000002</c:v>
                </c:pt>
                <c:pt idx="129">
                  <c:v>29.900000000000002</c:v>
                </c:pt>
                <c:pt idx="130">
                  <c:v>29.900000000000002</c:v>
                </c:pt>
                <c:pt idx="131">
                  <c:v>29.900000000000002</c:v>
                </c:pt>
                <c:pt idx="132">
                  <c:v>29.900000000000002</c:v>
                </c:pt>
                <c:pt idx="133">
                  <c:v>29.900000000000002</c:v>
                </c:pt>
                <c:pt idx="134">
                  <c:v>29.900000000000002</c:v>
                </c:pt>
                <c:pt idx="135">
                  <c:v>29.900000000000002</c:v>
                </c:pt>
                <c:pt idx="136">
                  <c:v>29.900000000000002</c:v>
                </c:pt>
                <c:pt idx="137">
                  <c:v>29.900000000000002</c:v>
                </c:pt>
                <c:pt idx="138">
                  <c:v>35.880000000000003</c:v>
                </c:pt>
                <c:pt idx="139">
                  <c:v>35.880000000000003</c:v>
                </c:pt>
                <c:pt idx="140">
                  <c:v>35.880000000000003</c:v>
                </c:pt>
                <c:pt idx="141">
                  <c:v>35.880000000000003</c:v>
                </c:pt>
                <c:pt idx="142">
                  <c:v>35.880000000000003</c:v>
                </c:pt>
                <c:pt idx="143">
                  <c:v>35.880000000000003</c:v>
                </c:pt>
                <c:pt idx="144">
                  <c:v>47.84</c:v>
                </c:pt>
                <c:pt idx="145">
                  <c:v>47.84</c:v>
                </c:pt>
                <c:pt idx="146">
                  <c:v>47.84</c:v>
                </c:pt>
                <c:pt idx="147">
                  <c:v>47.84</c:v>
                </c:pt>
                <c:pt idx="148">
                  <c:v>47.84</c:v>
                </c:pt>
                <c:pt idx="149">
                  <c:v>47.84</c:v>
                </c:pt>
                <c:pt idx="150">
                  <c:v>47.84</c:v>
                </c:pt>
                <c:pt idx="151">
                  <c:v>47.84</c:v>
                </c:pt>
                <c:pt idx="152">
                  <c:v>47.84</c:v>
                </c:pt>
                <c:pt idx="153">
                  <c:v>35.880000000000003</c:v>
                </c:pt>
                <c:pt idx="154">
                  <c:v>35.880000000000003</c:v>
                </c:pt>
                <c:pt idx="155">
                  <c:v>35.880000000000003</c:v>
                </c:pt>
                <c:pt idx="156">
                  <c:v>35.880000000000003</c:v>
                </c:pt>
                <c:pt idx="157">
                  <c:v>35.880000000000003</c:v>
                </c:pt>
                <c:pt idx="158">
                  <c:v>35.880000000000003</c:v>
                </c:pt>
                <c:pt idx="159">
                  <c:v>35.880000000000003</c:v>
                </c:pt>
                <c:pt idx="160">
                  <c:v>35.880000000000003</c:v>
                </c:pt>
                <c:pt idx="161">
                  <c:v>35.880000000000003</c:v>
                </c:pt>
                <c:pt idx="162">
                  <c:v>47.84</c:v>
                </c:pt>
                <c:pt idx="163">
                  <c:v>47.84</c:v>
                </c:pt>
                <c:pt idx="164">
                  <c:v>47.84</c:v>
                </c:pt>
                <c:pt idx="165">
                  <c:v>47.84</c:v>
                </c:pt>
                <c:pt idx="166">
                  <c:v>47.84</c:v>
                </c:pt>
                <c:pt idx="167">
                  <c:v>47.84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0-440F-A700-CE59B12D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Sheet1!$I$12</c:f>
              <c:strCache>
                <c:ptCount val="1"/>
                <c:pt idx="0">
                  <c:v>EBA Level 1-2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Sheet1!$I$13:$I$180</c:f>
              <c:numCache>
                <c:formatCode>General</c:formatCode>
                <c:ptCount val="168"/>
                <c:pt idx="0">
                  <c:v>35.880000000000003</c:v>
                </c:pt>
                <c:pt idx="1">
                  <c:v>35.880000000000003</c:v>
                </c:pt>
                <c:pt idx="2">
                  <c:v>35.880000000000003</c:v>
                </c:pt>
                <c:pt idx="3">
                  <c:v>35.880000000000003</c:v>
                </c:pt>
                <c:pt idx="4">
                  <c:v>35.880000000000003</c:v>
                </c:pt>
                <c:pt idx="5">
                  <c:v>35.880000000000003</c:v>
                </c:pt>
                <c:pt idx="6">
                  <c:v>23.92</c:v>
                </c:pt>
                <c:pt idx="7">
                  <c:v>23.92</c:v>
                </c:pt>
                <c:pt idx="8">
                  <c:v>23.92</c:v>
                </c:pt>
                <c:pt idx="9">
                  <c:v>23.92</c:v>
                </c:pt>
                <c:pt idx="10">
                  <c:v>23.92</c:v>
                </c:pt>
                <c:pt idx="11">
                  <c:v>23.92</c:v>
                </c:pt>
                <c:pt idx="12">
                  <c:v>23.92</c:v>
                </c:pt>
                <c:pt idx="13">
                  <c:v>23.92</c:v>
                </c:pt>
                <c:pt idx="14">
                  <c:v>23.92</c:v>
                </c:pt>
                <c:pt idx="15">
                  <c:v>23.92</c:v>
                </c:pt>
                <c:pt idx="16">
                  <c:v>23.92</c:v>
                </c:pt>
                <c:pt idx="17">
                  <c:v>23.92</c:v>
                </c:pt>
                <c:pt idx="18">
                  <c:v>23.92</c:v>
                </c:pt>
                <c:pt idx="19">
                  <c:v>23.92</c:v>
                </c:pt>
                <c:pt idx="20">
                  <c:v>23.92</c:v>
                </c:pt>
                <c:pt idx="21">
                  <c:v>23.92</c:v>
                </c:pt>
                <c:pt idx="22">
                  <c:v>35.880000000000003</c:v>
                </c:pt>
                <c:pt idx="23">
                  <c:v>35.880000000000003</c:v>
                </c:pt>
                <c:pt idx="24">
                  <c:v>35.880000000000003</c:v>
                </c:pt>
                <c:pt idx="25">
                  <c:v>35.880000000000003</c:v>
                </c:pt>
                <c:pt idx="26">
                  <c:v>35.880000000000003</c:v>
                </c:pt>
                <c:pt idx="27">
                  <c:v>35.880000000000003</c:v>
                </c:pt>
                <c:pt idx="28">
                  <c:v>35.880000000000003</c:v>
                </c:pt>
                <c:pt idx="29">
                  <c:v>35.880000000000003</c:v>
                </c:pt>
                <c:pt idx="30">
                  <c:v>23.92</c:v>
                </c:pt>
                <c:pt idx="31">
                  <c:v>23.92</c:v>
                </c:pt>
                <c:pt idx="32">
                  <c:v>23.92</c:v>
                </c:pt>
                <c:pt idx="33">
                  <c:v>23.92</c:v>
                </c:pt>
                <c:pt idx="34">
                  <c:v>23.92</c:v>
                </c:pt>
                <c:pt idx="35">
                  <c:v>23.92</c:v>
                </c:pt>
                <c:pt idx="36">
                  <c:v>23.92</c:v>
                </c:pt>
                <c:pt idx="37">
                  <c:v>23.92</c:v>
                </c:pt>
                <c:pt idx="38">
                  <c:v>23.92</c:v>
                </c:pt>
                <c:pt idx="39">
                  <c:v>23.92</c:v>
                </c:pt>
                <c:pt idx="40">
                  <c:v>23.92</c:v>
                </c:pt>
                <c:pt idx="41">
                  <c:v>23.92</c:v>
                </c:pt>
                <c:pt idx="42">
                  <c:v>23.92</c:v>
                </c:pt>
                <c:pt idx="43">
                  <c:v>23.92</c:v>
                </c:pt>
                <c:pt idx="44">
                  <c:v>23.92</c:v>
                </c:pt>
                <c:pt idx="45">
                  <c:v>23.92</c:v>
                </c:pt>
                <c:pt idx="46">
                  <c:v>35.880000000000003</c:v>
                </c:pt>
                <c:pt idx="47">
                  <c:v>35.880000000000003</c:v>
                </c:pt>
                <c:pt idx="48">
                  <c:v>35.880000000000003</c:v>
                </c:pt>
                <c:pt idx="49">
                  <c:v>35.880000000000003</c:v>
                </c:pt>
                <c:pt idx="50">
                  <c:v>35.880000000000003</c:v>
                </c:pt>
                <c:pt idx="51">
                  <c:v>35.880000000000003</c:v>
                </c:pt>
                <c:pt idx="52">
                  <c:v>35.880000000000003</c:v>
                </c:pt>
                <c:pt idx="53">
                  <c:v>35.880000000000003</c:v>
                </c:pt>
                <c:pt idx="54">
                  <c:v>23.92</c:v>
                </c:pt>
                <c:pt idx="55">
                  <c:v>23.92</c:v>
                </c:pt>
                <c:pt idx="56">
                  <c:v>23.92</c:v>
                </c:pt>
                <c:pt idx="57">
                  <c:v>23.92</c:v>
                </c:pt>
                <c:pt idx="58">
                  <c:v>23.92</c:v>
                </c:pt>
                <c:pt idx="59">
                  <c:v>23.92</c:v>
                </c:pt>
                <c:pt idx="60">
                  <c:v>23.92</c:v>
                </c:pt>
                <c:pt idx="61">
                  <c:v>23.92</c:v>
                </c:pt>
                <c:pt idx="62">
                  <c:v>23.92</c:v>
                </c:pt>
                <c:pt idx="63">
                  <c:v>23.92</c:v>
                </c:pt>
                <c:pt idx="64">
                  <c:v>23.92</c:v>
                </c:pt>
                <c:pt idx="65">
                  <c:v>23.92</c:v>
                </c:pt>
                <c:pt idx="66">
                  <c:v>23.92</c:v>
                </c:pt>
                <c:pt idx="67">
                  <c:v>23.92</c:v>
                </c:pt>
                <c:pt idx="68">
                  <c:v>23.92</c:v>
                </c:pt>
                <c:pt idx="69">
                  <c:v>23.92</c:v>
                </c:pt>
                <c:pt idx="70">
                  <c:v>35.880000000000003</c:v>
                </c:pt>
                <c:pt idx="71">
                  <c:v>35.880000000000003</c:v>
                </c:pt>
                <c:pt idx="72">
                  <c:v>35.880000000000003</c:v>
                </c:pt>
                <c:pt idx="73">
                  <c:v>35.880000000000003</c:v>
                </c:pt>
                <c:pt idx="74">
                  <c:v>35.880000000000003</c:v>
                </c:pt>
                <c:pt idx="75">
                  <c:v>35.880000000000003</c:v>
                </c:pt>
                <c:pt idx="76">
                  <c:v>35.880000000000003</c:v>
                </c:pt>
                <c:pt idx="77">
                  <c:v>35.880000000000003</c:v>
                </c:pt>
                <c:pt idx="78">
                  <c:v>23.92</c:v>
                </c:pt>
                <c:pt idx="79">
                  <c:v>23.92</c:v>
                </c:pt>
                <c:pt idx="80">
                  <c:v>23.92</c:v>
                </c:pt>
                <c:pt idx="81">
                  <c:v>23.92</c:v>
                </c:pt>
                <c:pt idx="82">
                  <c:v>23.92</c:v>
                </c:pt>
                <c:pt idx="83">
                  <c:v>23.92</c:v>
                </c:pt>
                <c:pt idx="84">
                  <c:v>23.92</c:v>
                </c:pt>
                <c:pt idx="85">
                  <c:v>23.92</c:v>
                </c:pt>
                <c:pt idx="86">
                  <c:v>23.92</c:v>
                </c:pt>
                <c:pt idx="87">
                  <c:v>23.92</c:v>
                </c:pt>
                <c:pt idx="88">
                  <c:v>23.92</c:v>
                </c:pt>
                <c:pt idx="89">
                  <c:v>23.92</c:v>
                </c:pt>
                <c:pt idx="90">
                  <c:v>23.92</c:v>
                </c:pt>
                <c:pt idx="91">
                  <c:v>23.92</c:v>
                </c:pt>
                <c:pt idx="92">
                  <c:v>23.92</c:v>
                </c:pt>
                <c:pt idx="93">
                  <c:v>23.92</c:v>
                </c:pt>
                <c:pt idx="94">
                  <c:v>35.880000000000003</c:v>
                </c:pt>
                <c:pt idx="95">
                  <c:v>35.880000000000003</c:v>
                </c:pt>
                <c:pt idx="96">
                  <c:v>35.880000000000003</c:v>
                </c:pt>
                <c:pt idx="97">
                  <c:v>35.880000000000003</c:v>
                </c:pt>
                <c:pt idx="98">
                  <c:v>35.880000000000003</c:v>
                </c:pt>
                <c:pt idx="99">
                  <c:v>35.880000000000003</c:v>
                </c:pt>
                <c:pt idx="100">
                  <c:v>35.880000000000003</c:v>
                </c:pt>
                <c:pt idx="101">
                  <c:v>35.880000000000003</c:v>
                </c:pt>
                <c:pt idx="102">
                  <c:v>23.92</c:v>
                </c:pt>
                <c:pt idx="103">
                  <c:v>23.92</c:v>
                </c:pt>
                <c:pt idx="104">
                  <c:v>23.92</c:v>
                </c:pt>
                <c:pt idx="105">
                  <c:v>23.92</c:v>
                </c:pt>
                <c:pt idx="106">
                  <c:v>23.92</c:v>
                </c:pt>
                <c:pt idx="107">
                  <c:v>23.92</c:v>
                </c:pt>
                <c:pt idx="108">
                  <c:v>23.92</c:v>
                </c:pt>
                <c:pt idx="109">
                  <c:v>23.92</c:v>
                </c:pt>
                <c:pt idx="110">
                  <c:v>23.92</c:v>
                </c:pt>
                <c:pt idx="111">
                  <c:v>23.92</c:v>
                </c:pt>
                <c:pt idx="112">
                  <c:v>23.92</c:v>
                </c:pt>
                <c:pt idx="113">
                  <c:v>23.92</c:v>
                </c:pt>
                <c:pt idx="114">
                  <c:v>23.92</c:v>
                </c:pt>
                <c:pt idx="115">
                  <c:v>23.92</c:v>
                </c:pt>
                <c:pt idx="116">
                  <c:v>23.92</c:v>
                </c:pt>
                <c:pt idx="117">
                  <c:v>23.92</c:v>
                </c:pt>
                <c:pt idx="118">
                  <c:v>35.880000000000003</c:v>
                </c:pt>
                <c:pt idx="119">
                  <c:v>35.880000000000003</c:v>
                </c:pt>
                <c:pt idx="120">
                  <c:v>35.880000000000003</c:v>
                </c:pt>
                <c:pt idx="121">
                  <c:v>35.880000000000003</c:v>
                </c:pt>
                <c:pt idx="122">
                  <c:v>35.880000000000003</c:v>
                </c:pt>
                <c:pt idx="123">
                  <c:v>35.880000000000003</c:v>
                </c:pt>
                <c:pt idx="124">
                  <c:v>35.880000000000003</c:v>
                </c:pt>
                <c:pt idx="125">
                  <c:v>35.880000000000003</c:v>
                </c:pt>
                <c:pt idx="126">
                  <c:v>29.900000000000002</c:v>
                </c:pt>
                <c:pt idx="127">
                  <c:v>29.900000000000002</c:v>
                </c:pt>
                <c:pt idx="128">
                  <c:v>29.900000000000002</c:v>
                </c:pt>
                <c:pt idx="129">
                  <c:v>29.900000000000002</c:v>
                </c:pt>
                <c:pt idx="130">
                  <c:v>29.900000000000002</c:v>
                </c:pt>
                <c:pt idx="131">
                  <c:v>29.900000000000002</c:v>
                </c:pt>
                <c:pt idx="132">
                  <c:v>29.900000000000002</c:v>
                </c:pt>
                <c:pt idx="133">
                  <c:v>29.900000000000002</c:v>
                </c:pt>
                <c:pt idx="134">
                  <c:v>29.900000000000002</c:v>
                </c:pt>
                <c:pt idx="135">
                  <c:v>29.900000000000002</c:v>
                </c:pt>
                <c:pt idx="136">
                  <c:v>29.900000000000002</c:v>
                </c:pt>
                <c:pt idx="137">
                  <c:v>29.900000000000002</c:v>
                </c:pt>
                <c:pt idx="138">
                  <c:v>29.900000000000002</c:v>
                </c:pt>
                <c:pt idx="139">
                  <c:v>29.900000000000002</c:v>
                </c:pt>
                <c:pt idx="140">
                  <c:v>29.900000000000002</c:v>
                </c:pt>
                <c:pt idx="141">
                  <c:v>29.900000000000002</c:v>
                </c:pt>
                <c:pt idx="142">
                  <c:v>35.880000000000003</c:v>
                </c:pt>
                <c:pt idx="143">
                  <c:v>35.880000000000003</c:v>
                </c:pt>
                <c:pt idx="144">
                  <c:v>35.880000000000003</c:v>
                </c:pt>
                <c:pt idx="145">
                  <c:v>35.880000000000003</c:v>
                </c:pt>
                <c:pt idx="146">
                  <c:v>35.880000000000003</c:v>
                </c:pt>
                <c:pt idx="147">
                  <c:v>35.880000000000003</c:v>
                </c:pt>
                <c:pt idx="148">
                  <c:v>35.880000000000003</c:v>
                </c:pt>
                <c:pt idx="149">
                  <c:v>35.880000000000003</c:v>
                </c:pt>
                <c:pt idx="150">
                  <c:v>35.880000000000003</c:v>
                </c:pt>
                <c:pt idx="151">
                  <c:v>35.880000000000003</c:v>
                </c:pt>
                <c:pt idx="152">
                  <c:v>35.880000000000003</c:v>
                </c:pt>
                <c:pt idx="153">
                  <c:v>35.880000000000003</c:v>
                </c:pt>
                <c:pt idx="154">
                  <c:v>35.880000000000003</c:v>
                </c:pt>
                <c:pt idx="155">
                  <c:v>35.880000000000003</c:v>
                </c:pt>
                <c:pt idx="156">
                  <c:v>35.880000000000003</c:v>
                </c:pt>
                <c:pt idx="157">
                  <c:v>35.880000000000003</c:v>
                </c:pt>
                <c:pt idx="158">
                  <c:v>35.880000000000003</c:v>
                </c:pt>
                <c:pt idx="159">
                  <c:v>35.880000000000003</c:v>
                </c:pt>
                <c:pt idx="160">
                  <c:v>35.880000000000003</c:v>
                </c:pt>
                <c:pt idx="161">
                  <c:v>35.880000000000003</c:v>
                </c:pt>
                <c:pt idx="162">
                  <c:v>35.880000000000003</c:v>
                </c:pt>
                <c:pt idx="163">
                  <c:v>35.880000000000003</c:v>
                </c:pt>
                <c:pt idx="164">
                  <c:v>35.880000000000003</c:v>
                </c:pt>
                <c:pt idx="165">
                  <c:v>35.880000000000003</c:v>
                </c:pt>
                <c:pt idx="166">
                  <c:v>35.880000000000003</c:v>
                </c:pt>
                <c:pt idx="167">
                  <c:v>35.880000000000003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0-440F-A700-CE59B12DD634}"/>
            </c:ext>
          </c:extLst>
        </c:ser>
        <c:ser>
          <c:idx val="2"/>
          <c:order val="2"/>
          <c:tx>
            <c:strRef>
              <c:f>Sheet1!$N$12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Sheet1!$N$13:$N$180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0-440F-A700-CE59B12D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5 - Award Level 3 v Agreement</a:t>
            </a:r>
            <a:r>
              <a:rPr lang="en-AU" sz="3600" baseline="0"/>
              <a:t> Level 1 v Paid Level 1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Sheet1!$F$12</c:f>
              <c:strCache>
                <c:ptCount val="1"/>
                <c:pt idx="0">
                  <c:v>Award Level 3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Sheet1!$F$13:$F$180</c:f>
              <c:numCache>
                <c:formatCode>General</c:formatCode>
                <c:ptCount val="168"/>
                <c:pt idx="0">
                  <c:v>36.435000000000002</c:v>
                </c:pt>
                <c:pt idx="1">
                  <c:v>36.435000000000002</c:v>
                </c:pt>
                <c:pt idx="2">
                  <c:v>36.435000000000002</c:v>
                </c:pt>
                <c:pt idx="3">
                  <c:v>36.435000000000002</c:v>
                </c:pt>
                <c:pt idx="4">
                  <c:v>36.435000000000002</c:v>
                </c:pt>
                <c:pt idx="5">
                  <c:v>36.435000000000002</c:v>
                </c:pt>
                <c:pt idx="6">
                  <c:v>36.435000000000002</c:v>
                </c:pt>
                <c:pt idx="7">
                  <c:v>24.29</c:v>
                </c:pt>
                <c:pt idx="8">
                  <c:v>24.29</c:v>
                </c:pt>
                <c:pt idx="9">
                  <c:v>24.29</c:v>
                </c:pt>
                <c:pt idx="10">
                  <c:v>24.29</c:v>
                </c:pt>
                <c:pt idx="11">
                  <c:v>24.29</c:v>
                </c:pt>
                <c:pt idx="12">
                  <c:v>24.29</c:v>
                </c:pt>
                <c:pt idx="13">
                  <c:v>24.29</c:v>
                </c:pt>
                <c:pt idx="14">
                  <c:v>24.29</c:v>
                </c:pt>
                <c:pt idx="15">
                  <c:v>24.29</c:v>
                </c:pt>
                <c:pt idx="16">
                  <c:v>24.29</c:v>
                </c:pt>
                <c:pt idx="17">
                  <c:v>24.29</c:v>
                </c:pt>
                <c:pt idx="18">
                  <c:v>30.362499999999997</c:v>
                </c:pt>
                <c:pt idx="19">
                  <c:v>30.362499999999997</c:v>
                </c:pt>
                <c:pt idx="20">
                  <c:v>30.362499999999997</c:v>
                </c:pt>
                <c:pt idx="21">
                  <c:v>36.435000000000002</c:v>
                </c:pt>
                <c:pt idx="22">
                  <c:v>36.435000000000002</c:v>
                </c:pt>
                <c:pt idx="23">
                  <c:v>36.435000000000002</c:v>
                </c:pt>
                <c:pt idx="24">
                  <c:v>36.435000000000002</c:v>
                </c:pt>
                <c:pt idx="25">
                  <c:v>36.435000000000002</c:v>
                </c:pt>
                <c:pt idx="26">
                  <c:v>36.435000000000002</c:v>
                </c:pt>
                <c:pt idx="27">
                  <c:v>36.435000000000002</c:v>
                </c:pt>
                <c:pt idx="28">
                  <c:v>36.435000000000002</c:v>
                </c:pt>
                <c:pt idx="29">
                  <c:v>36.435000000000002</c:v>
                </c:pt>
                <c:pt idx="30">
                  <c:v>36.435000000000002</c:v>
                </c:pt>
                <c:pt idx="31">
                  <c:v>24.29</c:v>
                </c:pt>
                <c:pt idx="32">
                  <c:v>24.29</c:v>
                </c:pt>
                <c:pt idx="33">
                  <c:v>24.29</c:v>
                </c:pt>
                <c:pt idx="34">
                  <c:v>24.29</c:v>
                </c:pt>
                <c:pt idx="35">
                  <c:v>24.29</c:v>
                </c:pt>
                <c:pt idx="36">
                  <c:v>24.29</c:v>
                </c:pt>
                <c:pt idx="37">
                  <c:v>24.29</c:v>
                </c:pt>
                <c:pt idx="38">
                  <c:v>24.29</c:v>
                </c:pt>
                <c:pt idx="39">
                  <c:v>24.29</c:v>
                </c:pt>
                <c:pt idx="40">
                  <c:v>24.29</c:v>
                </c:pt>
                <c:pt idx="41">
                  <c:v>24.29</c:v>
                </c:pt>
                <c:pt idx="42">
                  <c:v>30.362499999999997</c:v>
                </c:pt>
                <c:pt idx="43">
                  <c:v>30.362499999999997</c:v>
                </c:pt>
                <c:pt idx="44">
                  <c:v>30.362499999999997</c:v>
                </c:pt>
                <c:pt idx="45">
                  <c:v>36.435000000000002</c:v>
                </c:pt>
                <c:pt idx="46">
                  <c:v>36.435000000000002</c:v>
                </c:pt>
                <c:pt idx="47">
                  <c:v>36.435000000000002</c:v>
                </c:pt>
                <c:pt idx="48">
                  <c:v>36.435000000000002</c:v>
                </c:pt>
                <c:pt idx="49">
                  <c:v>36.435000000000002</c:v>
                </c:pt>
                <c:pt idx="50">
                  <c:v>36.435000000000002</c:v>
                </c:pt>
                <c:pt idx="51">
                  <c:v>36.435000000000002</c:v>
                </c:pt>
                <c:pt idx="52">
                  <c:v>36.435000000000002</c:v>
                </c:pt>
                <c:pt idx="53">
                  <c:v>36.435000000000002</c:v>
                </c:pt>
                <c:pt idx="54">
                  <c:v>36.435000000000002</c:v>
                </c:pt>
                <c:pt idx="55">
                  <c:v>24.29</c:v>
                </c:pt>
                <c:pt idx="56">
                  <c:v>24.29</c:v>
                </c:pt>
                <c:pt idx="57">
                  <c:v>24.29</c:v>
                </c:pt>
                <c:pt idx="58">
                  <c:v>24.29</c:v>
                </c:pt>
                <c:pt idx="59">
                  <c:v>24.29</c:v>
                </c:pt>
                <c:pt idx="60">
                  <c:v>24.29</c:v>
                </c:pt>
                <c:pt idx="61">
                  <c:v>24.29</c:v>
                </c:pt>
                <c:pt idx="62">
                  <c:v>24.29</c:v>
                </c:pt>
                <c:pt idx="63">
                  <c:v>24.29</c:v>
                </c:pt>
                <c:pt idx="64">
                  <c:v>24.29</c:v>
                </c:pt>
                <c:pt idx="65">
                  <c:v>24.29</c:v>
                </c:pt>
                <c:pt idx="66">
                  <c:v>30.362499999999997</c:v>
                </c:pt>
                <c:pt idx="67">
                  <c:v>30.362499999999997</c:v>
                </c:pt>
                <c:pt idx="68">
                  <c:v>30.362499999999997</c:v>
                </c:pt>
                <c:pt idx="69">
                  <c:v>36.435000000000002</c:v>
                </c:pt>
                <c:pt idx="70">
                  <c:v>36.435000000000002</c:v>
                </c:pt>
                <c:pt idx="71">
                  <c:v>36.435000000000002</c:v>
                </c:pt>
                <c:pt idx="72">
                  <c:v>36.435000000000002</c:v>
                </c:pt>
                <c:pt idx="73">
                  <c:v>36.435000000000002</c:v>
                </c:pt>
                <c:pt idx="74">
                  <c:v>36.435000000000002</c:v>
                </c:pt>
                <c:pt idx="75">
                  <c:v>36.435000000000002</c:v>
                </c:pt>
                <c:pt idx="76">
                  <c:v>36.435000000000002</c:v>
                </c:pt>
                <c:pt idx="77">
                  <c:v>36.435000000000002</c:v>
                </c:pt>
                <c:pt idx="78">
                  <c:v>36.435000000000002</c:v>
                </c:pt>
                <c:pt idx="79">
                  <c:v>24.29</c:v>
                </c:pt>
                <c:pt idx="80">
                  <c:v>24.29</c:v>
                </c:pt>
                <c:pt idx="81">
                  <c:v>24.29</c:v>
                </c:pt>
                <c:pt idx="82">
                  <c:v>24.29</c:v>
                </c:pt>
                <c:pt idx="83">
                  <c:v>24.29</c:v>
                </c:pt>
                <c:pt idx="84">
                  <c:v>24.29</c:v>
                </c:pt>
                <c:pt idx="85">
                  <c:v>24.29</c:v>
                </c:pt>
                <c:pt idx="86">
                  <c:v>24.29</c:v>
                </c:pt>
                <c:pt idx="87">
                  <c:v>24.29</c:v>
                </c:pt>
                <c:pt idx="88">
                  <c:v>24.29</c:v>
                </c:pt>
                <c:pt idx="89">
                  <c:v>24.29</c:v>
                </c:pt>
                <c:pt idx="90">
                  <c:v>30.362499999999997</c:v>
                </c:pt>
                <c:pt idx="91">
                  <c:v>30.362499999999997</c:v>
                </c:pt>
                <c:pt idx="92">
                  <c:v>30.362499999999997</c:v>
                </c:pt>
                <c:pt idx="93">
                  <c:v>36.435000000000002</c:v>
                </c:pt>
                <c:pt idx="94">
                  <c:v>36.435000000000002</c:v>
                </c:pt>
                <c:pt idx="95">
                  <c:v>36.435000000000002</c:v>
                </c:pt>
                <c:pt idx="96">
                  <c:v>36.435000000000002</c:v>
                </c:pt>
                <c:pt idx="97">
                  <c:v>36.435000000000002</c:v>
                </c:pt>
                <c:pt idx="98">
                  <c:v>36.435000000000002</c:v>
                </c:pt>
                <c:pt idx="99">
                  <c:v>36.435000000000002</c:v>
                </c:pt>
                <c:pt idx="100">
                  <c:v>36.435000000000002</c:v>
                </c:pt>
                <c:pt idx="101">
                  <c:v>36.435000000000002</c:v>
                </c:pt>
                <c:pt idx="102">
                  <c:v>36.435000000000002</c:v>
                </c:pt>
                <c:pt idx="103">
                  <c:v>24.29</c:v>
                </c:pt>
                <c:pt idx="104">
                  <c:v>24.29</c:v>
                </c:pt>
                <c:pt idx="105">
                  <c:v>24.29</c:v>
                </c:pt>
                <c:pt idx="106">
                  <c:v>24.29</c:v>
                </c:pt>
                <c:pt idx="107">
                  <c:v>24.29</c:v>
                </c:pt>
                <c:pt idx="108">
                  <c:v>24.29</c:v>
                </c:pt>
                <c:pt idx="109">
                  <c:v>24.29</c:v>
                </c:pt>
                <c:pt idx="110">
                  <c:v>24.29</c:v>
                </c:pt>
                <c:pt idx="111">
                  <c:v>24.29</c:v>
                </c:pt>
                <c:pt idx="112">
                  <c:v>24.29</c:v>
                </c:pt>
                <c:pt idx="113">
                  <c:v>24.29</c:v>
                </c:pt>
                <c:pt idx="114">
                  <c:v>30.362499999999997</c:v>
                </c:pt>
                <c:pt idx="115">
                  <c:v>30.362499999999997</c:v>
                </c:pt>
                <c:pt idx="116">
                  <c:v>30.362499999999997</c:v>
                </c:pt>
                <c:pt idx="117">
                  <c:v>36.435000000000002</c:v>
                </c:pt>
                <c:pt idx="118">
                  <c:v>36.435000000000002</c:v>
                </c:pt>
                <c:pt idx="119">
                  <c:v>36.435000000000002</c:v>
                </c:pt>
                <c:pt idx="120">
                  <c:v>36.435000000000002</c:v>
                </c:pt>
                <c:pt idx="121">
                  <c:v>36.435000000000002</c:v>
                </c:pt>
                <c:pt idx="122">
                  <c:v>36.435000000000002</c:v>
                </c:pt>
                <c:pt idx="123">
                  <c:v>36.435000000000002</c:v>
                </c:pt>
                <c:pt idx="124">
                  <c:v>36.435000000000002</c:v>
                </c:pt>
                <c:pt idx="125">
                  <c:v>36.435000000000002</c:v>
                </c:pt>
                <c:pt idx="126">
                  <c:v>36.435000000000002</c:v>
                </c:pt>
                <c:pt idx="127">
                  <c:v>30.362499999999997</c:v>
                </c:pt>
                <c:pt idx="128">
                  <c:v>30.362499999999997</c:v>
                </c:pt>
                <c:pt idx="129">
                  <c:v>30.362499999999997</c:v>
                </c:pt>
                <c:pt idx="130">
                  <c:v>30.362499999999997</c:v>
                </c:pt>
                <c:pt idx="131">
                  <c:v>30.362499999999997</c:v>
                </c:pt>
                <c:pt idx="132">
                  <c:v>30.362499999999997</c:v>
                </c:pt>
                <c:pt idx="133">
                  <c:v>30.362499999999997</c:v>
                </c:pt>
                <c:pt idx="134">
                  <c:v>30.362499999999997</c:v>
                </c:pt>
                <c:pt idx="135">
                  <c:v>30.362499999999997</c:v>
                </c:pt>
                <c:pt idx="136">
                  <c:v>30.362499999999997</c:v>
                </c:pt>
                <c:pt idx="137">
                  <c:v>30.362499999999997</c:v>
                </c:pt>
                <c:pt idx="138">
                  <c:v>36.435000000000002</c:v>
                </c:pt>
                <c:pt idx="139">
                  <c:v>36.435000000000002</c:v>
                </c:pt>
                <c:pt idx="140">
                  <c:v>36.435000000000002</c:v>
                </c:pt>
                <c:pt idx="141">
                  <c:v>36.435000000000002</c:v>
                </c:pt>
                <c:pt idx="142">
                  <c:v>36.435000000000002</c:v>
                </c:pt>
                <c:pt idx="143">
                  <c:v>36.435000000000002</c:v>
                </c:pt>
                <c:pt idx="144">
                  <c:v>48.58</c:v>
                </c:pt>
                <c:pt idx="145">
                  <c:v>48.58</c:v>
                </c:pt>
                <c:pt idx="146">
                  <c:v>48.58</c:v>
                </c:pt>
                <c:pt idx="147">
                  <c:v>48.58</c:v>
                </c:pt>
                <c:pt idx="148">
                  <c:v>48.58</c:v>
                </c:pt>
                <c:pt idx="149">
                  <c:v>48.58</c:v>
                </c:pt>
                <c:pt idx="150">
                  <c:v>48.58</c:v>
                </c:pt>
                <c:pt idx="151">
                  <c:v>48.58</c:v>
                </c:pt>
                <c:pt idx="152">
                  <c:v>48.58</c:v>
                </c:pt>
                <c:pt idx="153">
                  <c:v>36.435000000000002</c:v>
                </c:pt>
                <c:pt idx="154">
                  <c:v>36.435000000000002</c:v>
                </c:pt>
                <c:pt idx="155">
                  <c:v>36.435000000000002</c:v>
                </c:pt>
                <c:pt idx="156">
                  <c:v>36.435000000000002</c:v>
                </c:pt>
                <c:pt idx="157">
                  <c:v>36.435000000000002</c:v>
                </c:pt>
                <c:pt idx="158">
                  <c:v>36.435000000000002</c:v>
                </c:pt>
                <c:pt idx="159">
                  <c:v>36.435000000000002</c:v>
                </c:pt>
                <c:pt idx="160">
                  <c:v>36.435000000000002</c:v>
                </c:pt>
                <c:pt idx="161">
                  <c:v>36.435000000000002</c:v>
                </c:pt>
                <c:pt idx="162">
                  <c:v>48.58</c:v>
                </c:pt>
                <c:pt idx="163">
                  <c:v>48.58</c:v>
                </c:pt>
                <c:pt idx="164">
                  <c:v>48.58</c:v>
                </c:pt>
                <c:pt idx="165">
                  <c:v>48.58</c:v>
                </c:pt>
                <c:pt idx="166">
                  <c:v>48.58</c:v>
                </c:pt>
                <c:pt idx="167">
                  <c:v>48.58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B-46C4-B5BE-4858D638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Sheet1!$J$12</c:f>
              <c:strCache>
                <c:ptCount val="1"/>
                <c:pt idx="0">
                  <c:v>EBA Level 1-3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Sheet1!$J$13:$J$180</c:f>
              <c:numCache>
                <c:formatCode>General</c:formatCode>
                <c:ptCount val="168"/>
                <c:pt idx="0">
                  <c:v>36.435000000000002</c:v>
                </c:pt>
                <c:pt idx="1">
                  <c:v>36.435000000000002</c:v>
                </c:pt>
                <c:pt idx="2">
                  <c:v>36.435000000000002</c:v>
                </c:pt>
                <c:pt idx="3">
                  <c:v>36.435000000000002</c:v>
                </c:pt>
                <c:pt idx="4">
                  <c:v>36.435000000000002</c:v>
                </c:pt>
                <c:pt idx="5">
                  <c:v>36.435000000000002</c:v>
                </c:pt>
                <c:pt idx="6">
                  <c:v>24.29</c:v>
                </c:pt>
                <c:pt idx="7">
                  <c:v>24.29</c:v>
                </c:pt>
                <c:pt idx="8">
                  <c:v>24.29</c:v>
                </c:pt>
                <c:pt idx="9">
                  <c:v>24.29</c:v>
                </c:pt>
                <c:pt idx="10">
                  <c:v>24.29</c:v>
                </c:pt>
                <c:pt idx="11">
                  <c:v>24.29</c:v>
                </c:pt>
                <c:pt idx="12">
                  <c:v>24.29</c:v>
                </c:pt>
                <c:pt idx="13">
                  <c:v>24.29</c:v>
                </c:pt>
                <c:pt idx="14">
                  <c:v>24.29</c:v>
                </c:pt>
                <c:pt idx="15">
                  <c:v>24.29</c:v>
                </c:pt>
                <c:pt idx="16">
                  <c:v>24.29</c:v>
                </c:pt>
                <c:pt idx="17">
                  <c:v>24.29</c:v>
                </c:pt>
                <c:pt idx="18">
                  <c:v>24.29</c:v>
                </c:pt>
                <c:pt idx="19">
                  <c:v>24.29</c:v>
                </c:pt>
                <c:pt idx="20">
                  <c:v>24.29</c:v>
                </c:pt>
                <c:pt idx="21">
                  <c:v>24.29</c:v>
                </c:pt>
                <c:pt idx="22">
                  <c:v>36.435000000000002</c:v>
                </c:pt>
                <c:pt idx="23">
                  <c:v>36.435000000000002</c:v>
                </c:pt>
                <c:pt idx="24">
                  <c:v>36.435000000000002</c:v>
                </c:pt>
                <c:pt idx="25">
                  <c:v>36.435000000000002</c:v>
                </c:pt>
                <c:pt idx="26">
                  <c:v>36.435000000000002</c:v>
                </c:pt>
                <c:pt idx="27">
                  <c:v>36.435000000000002</c:v>
                </c:pt>
                <c:pt idx="28">
                  <c:v>36.435000000000002</c:v>
                </c:pt>
                <c:pt idx="29">
                  <c:v>36.435000000000002</c:v>
                </c:pt>
                <c:pt idx="30">
                  <c:v>24.29</c:v>
                </c:pt>
                <c:pt idx="31">
                  <c:v>24.29</c:v>
                </c:pt>
                <c:pt idx="32">
                  <c:v>24.29</c:v>
                </c:pt>
                <c:pt idx="33">
                  <c:v>24.29</c:v>
                </c:pt>
                <c:pt idx="34">
                  <c:v>24.29</c:v>
                </c:pt>
                <c:pt idx="35">
                  <c:v>24.29</c:v>
                </c:pt>
                <c:pt idx="36">
                  <c:v>24.29</c:v>
                </c:pt>
                <c:pt idx="37">
                  <c:v>24.29</c:v>
                </c:pt>
                <c:pt idx="38">
                  <c:v>24.29</c:v>
                </c:pt>
                <c:pt idx="39">
                  <c:v>24.29</c:v>
                </c:pt>
                <c:pt idx="40">
                  <c:v>24.29</c:v>
                </c:pt>
                <c:pt idx="41">
                  <c:v>24.29</c:v>
                </c:pt>
                <c:pt idx="42">
                  <c:v>24.29</c:v>
                </c:pt>
                <c:pt idx="43">
                  <c:v>24.29</c:v>
                </c:pt>
                <c:pt idx="44">
                  <c:v>24.29</c:v>
                </c:pt>
                <c:pt idx="45">
                  <c:v>24.29</c:v>
                </c:pt>
                <c:pt idx="46">
                  <c:v>36.435000000000002</c:v>
                </c:pt>
                <c:pt idx="47">
                  <c:v>36.435000000000002</c:v>
                </c:pt>
                <c:pt idx="48">
                  <c:v>36.435000000000002</c:v>
                </c:pt>
                <c:pt idx="49">
                  <c:v>36.435000000000002</c:v>
                </c:pt>
                <c:pt idx="50">
                  <c:v>36.435000000000002</c:v>
                </c:pt>
                <c:pt idx="51">
                  <c:v>36.435000000000002</c:v>
                </c:pt>
                <c:pt idx="52">
                  <c:v>36.435000000000002</c:v>
                </c:pt>
                <c:pt idx="53">
                  <c:v>36.435000000000002</c:v>
                </c:pt>
                <c:pt idx="54">
                  <c:v>24.29</c:v>
                </c:pt>
                <c:pt idx="55">
                  <c:v>24.29</c:v>
                </c:pt>
                <c:pt idx="56">
                  <c:v>24.29</c:v>
                </c:pt>
                <c:pt idx="57">
                  <c:v>24.29</c:v>
                </c:pt>
                <c:pt idx="58">
                  <c:v>24.29</c:v>
                </c:pt>
                <c:pt idx="59">
                  <c:v>24.29</c:v>
                </c:pt>
                <c:pt idx="60">
                  <c:v>24.29</c:v>
                </c:pt>
                <c:pt idx="61">
                  <c:v>24.29</c:v>
                </c:pt>
                <c:pt idx="62">
                  <c:v>24.29</c:v>
                </c:pt>
                <c:pt idx="63">
                  <c:v>24.29</c:v>
                </c:pt>
                <c:pt idx="64">
                  <c:v>24.29</c:v>
                </c:pt>
                <c:pt idx="65">
                  <c:v>24.29</c:v>
                </c:pt>
                <c:pt idx="66">
                  <c:v>24.29</c:v>
                </c:pt>
                <c:pt idx="67">
                  <c:v>24.29</c:v>
                </c:pt>
                <c:pt idx="68">
                  <c:v>24.29</c:v>
                </c:pt>
                <c:pt idx="69">
                  <c:v>24.29</c:v>
                </c:pt>
                <c:pt idx="70">
                  <c:v>36.435000000000002</c:v>
                </c:pt>
                <c:pt idx="71">
                  <c:v>36.435000000000002</c:v>
                </c:pt>
                <c:pt idx="72">
                  <c:v>36.435000000000002</c:v>
                </c:pt>
                <c:pt idx="73">
                  <c:v>36.435000000000002</c:v>
                </c:pt>
                <c:pt idx="74">
                  <c:v>36.435000000000002</c:v>
                </c:pt>
                <c:pt idx="75">
                  <c:v>36.435000000000002</c:v>
                </c:pt>
                <c:pt idx="76">
                  <c:v>36.435000000000002</c:v>
                </c:pt>
                <c:pt idx="77">
                  <c:v>36.435000000000002</c:v>
                </c:pt>
                <c:pt idx="78">
                  <c:v>24.29</c:v>
                </c:pt>
                <c:pt idx="79">
                  <c:v>24.29</c:v>
                </c:pt>
                <c:pt idx="80">
                  <c:v>24.29</c:v>
                </c:pt>
                <c:pt idx="81">
                  <c:v>24.29</c:v>
                </c:pt>
                <c:pt idx="82">
                  <c:v>24.29</c:v>
                </c:pt>
                <c:pt idx="83">
                  <c:v>24.29</c:v>
                </c:pt>
                <c:pt idx="84">
                  <c:v>24.29</c:v>
                </c:pt>
                <c:pt idx="85">
                  <c:v>24.29</c:v>
                </c:pt>
                <c:pt idx="86">
                  <c:v>24.29</c:v>
                </c:pt>
                <c:pt idx="87">
                  <c:v>24.29</c:v>
                </c:pt>
                <c:pt idx="88">
                  <c:v>24.29</c:v>
                </c:pt>
                <c:pt idx="89">
                  <c:v>24.29</c:v>
                </c:pt>
                <c:pt idx="90">
                  <c:v>24.29</c:v>
                </c:pt>
                <c:pt idx="91">
                  <c:v>24.29</c:v>
                </c:pt>
                <c:pt idx="92">
                  <c:v>24.29</c:v>
                </c:pt>
                <c:pt idx="93">
                  <c:v>24.29</c:v>
                </c:pt>
                <c:pt idx="94">
                  <c:v>36.435000000000002</c:v>
                </c:pt>
                <c:pt idx="95">
                  <c:v>36.435000000000002</c:v>
                </c:pt>
                <c:pt idx="96">
                  <c:v>36.435000000000002</c:v>
                </c:pt>
                <c:pt idx="97">
                  <c:v>36.435000000000002</c:v>
                </c:pt>
                <c:pt idx="98">
                  <c:v>36.435000000000002</c:v>
                </c:pt>
                <c:pt idx="99">
                  <c:v>36.435000000000002</c:v>
                </c:pt>
                <c:pt idx="100">
                  <c:v>36.435000000000002</c:v>
                </c:pt>
                <c:pt idx="101">
                  <c:v>36.435000000000002</c:v>
                </c:pt>
                <c:pt idx="102">
                  <c:v>24.29</c:v>
                </c:pt>
                <c:pt idx="103">
                  <c:v>24.29</c:v>
                </c:pt>
                <c:pt idx="104">
                  <c:v>24.29</c:v>
                </c:pt>
                <c:pt idx="105">
                  <c:v>24.29</c:v>
                </c:pt>
                <c:pt idx="106">
                  <c:v>24.29</c:v>
                </c:pt>
                <c:pt idx="107">
                  <c:v>24.29</c:v>
                </c:pt>
                <c:pt idx="108">
                  <c:v>24.29</c:v>
                </c:pt>
                <c:pt idx="109">
                  <c:v>24.29</c:v>
                </c:pt>
                <c:pt idx="110">
                  <c:v>24.29</c:v>
                </c:pt>
                <c:pt idx="111">
                  <c:v>24.29</c:v>
                </c:pt>
                <c:pt idx="112">
                  <c:v>24.29</c:v>
                </c:pt>
                <c:pt idx="113">
                  <c:v>24.29</c:v>
                </c:pt>
                <c:pt idx="114">
                  <c:v>24.29</c:v>
                </c:pt>
                <c:pt idx="115">
                  <c:v>24.29</c:v>
                </c:pt>
                <c:pt idx="116">
                  <c:v>24.29</c:v>
                </c:pt>
                <c:pt idx="117">
                  <c:v>24.29</c:v>
                </c:pt>
                <c:pt idx="118">
                  <c:v>36.435000000000002</c:v>
                </c:pt>
                <c:pt idx="119">
                  <c:v>36.435000000000002</c:v>
                </c:pt>
                <c:pt idx="120">
                  <c:v>36.435000000000002</c:v>
                </c:pt>
                <c:pt idx="121">
                  <c:v>36.435000000000002</c:v>
                </c:pt>
                <c:pt idx="122">
                  <c:v>36.435000000000002</c:v>
                </c:pt>
                <c:pt idx="123">
                  <c:v>36.435000000000002</c:v>
                </c:pt>
                <c:pt idx="124">
                  <c:v>36.435000000000002</c:v>
                </c:pt>
                <c:pt idx="125">
                  <c:v>36.435000000000002</c:v>
                </c:pt>
                <c:pt idx="126">
                  <c:v>30.362499999999997</c:v>
                </c:pt>
                <c:pt idx="127">
                  <c:v>30.362499999999997</c:v>
                </c:pt>
                <c:pt idx="128">
                  <c:v>30.362499999999997</c:v>
                </c:pt>
                <c:pt idx="129">
                  <c:v>30.362499999999997</c:v>
                </c:pt>
                <c:pt idx="130">
                  <c:v>30.362499999999997</c:v>
                </c:pt>
                <c:pt idx="131">
                  <c:v>30.362499999999997</c:v>
                </c:pt>
                <c:pt idx="132">
                  <c:v>30.362499999999997</c:v>
                </c:pt>
                <c:pt idx="133">
                  <c:v>30.362499999999997</c:v>
                </c:pt>
                <c:pt idx="134">
                  <c:v>30.362499999999997</c:v>
                </c:pt>
                <c:pt idx="135">
                  <c:v>30.362499999999997</c:v>
                </c:pt>
                <c:pt idx="136">
                  <c:v>30.362499999999997</c:v>
                </c:pt>
                <c:pt idx="137">
                  <c:v>30.362499999999997</c:v>
                </c:pt>
                <c:pt idx="138">
                  <c:v>30.362499999999997</c:v>
                </c:pt>
                <c:pt idx="139">
                  <c:v>30.362499999999997</c:v>
                </c:pt>
                <c:pt idx="140">
                  <c:v>30.362499999999997</c:v>
                </c:pt>
                <c:pt idx="141">
                  <c:v>30.362499999999997</c:v>
                </c:pt>
                <c:pt idx="142">
                  <c:v>36.435000000000002</c:v>
                </c:pt>
                <c:pt idx="143">
                  <c:v>36.435000000000002</c:v>
                </c:pt>
                <c:pt idx="144">
                  <c:v>36.435000000000002</c:v>
                </c:pt>
                <c:pt idx="145">
                  <c:v>36.435000000000002</c:v>
                </c:pt>
                <c:pt idx="146">
                  <c:v>36.435000000000002</c:v>
                </c:pt>
                <c:pt idx="147">
                  <c:v>36.435000000000002</c:v>
                </c:pt>
                <c:pt idx="148">
                  <c:v>36.435000000000002</c:v>
                </c:pt>
                <c:pt idx="149">
                  <c:v>36.435000000000002</c:v>
                </c:pt>
                <c:pt idx="150">
                  <c:v>36.435000000000002</c:v>
                </c:pt>
                <c:pt idx="151">
                  <c:v>36.435000000000002</c:v>
                </c:pt>
                <c:pt idx="152">
                  <c:v>36.435000000000002</c:v>
                </c:pt>
                <c:pt idx="153">
                  <c:v>36.435000000000002</c:v>
                </c:pt>
                <c:pt idx="154">
                  <c:v>36.435000000000002</c:v>
                </c:pt>
                <c:pt idx="155">
                  <c:v>36.435000000000002</c:v>
                </c:pt>
                <c:pt idx="156">
                  <c:v>36.435000000000002</c:v>
                </c:pt>
                <c:pt idx="157">
                  <c:v>36.435000000000002</c:v>
                </c:pt>
                <c:pt idx="158">
                  <c:v>36.435000000000002</c:v>
                </c:pt>
                <c:pt idx="159">
                  <c:v>36.435000000000002</c:v>
                </c:pt>
                <c:pt idx="160">
                  <c:v>36.435000000000002</c:v>
                </c:pt>
                <c:pt idx="161">
                  <c:v>36.435000000000002</c:v>
                </c:pt>
                <c:pt idx="162">
                  <c:v>36.435000000000002</c:v>
                </c:pt>
                <c:pt idx="163">
                  <c:v>36.435000000000002</c:v>
                </c:pt>
                <c:pt idx="164">
                  <c:v>36.435000000000002</c:v>
                </c:pt>
                <c:pt idx="165">
                  <c:v>36.435000000000002</c:v>
                </c:pt>
                <c:pt idx="166">
                  <c:v>36.435000000000002</c:v>
                </c:pt>
                <c:pt idx="167">
                  <c:v>36.435000000000002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B-46C4-B5BE-4858D6384754}"/>
            </c:ext>
          </c:extLst>
        </c:ser>
        <c:ser>
          <c:idx val="2"/>
          <c:order val="2"/>
          <c:tx>
            <c:strRef>
              <c:f>Sheet1!$N$12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Sheet1!$N$13:$N$180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B-46C4-B5BE-4858D6384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6 - Award Level 4 v Agreement</a:t>
            </a:r>
            <a:r>
              <a:rPr lang="en-AU" sz="3600" baseline="0"/>
              <a:t> Level 1 v Paid Level 1</a:t>
            </a:r>
          </a:p>
          <a:p>
            <a:pPr>
              <a:defRPr/>
            </a:pPr>
            <a:r>
              <a:rPr lang="en-AU" sz="2000" baseline="0"/>
              <a:t>(Note s.206 would operate to increase Paid Level 1 by 26c per hour Monday - Friday, 7am - 6pm)</a:t>
            </a:r>
            <a:endParaRPr lang="en-AU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Sheet1!$G$12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Sheet1!$G$13:$G$180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37.14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30.950000000000003</c:v>
                </c:pt>
                <c:pt idx="19">
                  <c:v>30.950000000000003</c:v>
                </c:pt>
                <c:pt idx="20">
                  <c:v>30.950000000000003</c:v>
                </c:pt>
                <c:pt idx="21">
                  <c:v>37.14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37.14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30.950000000000003</c:v>
                </c:pt>
                <c:pt idx="43">
                  <c:v>30.950000000000003</c:v>
                </c:pt>
                <c:pt idx="44">
                  <c:v>30.950000000000003</c:v>
                </c:pt>
                <c:pt idx="45">
                  <c:v>37.14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37.14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30.950000000000003</c:v>
                </c:pt>
                <c:pt idx="67">
                  <c:v>30.950000000000003</c:v>
                </c:pt>
                <c:pt idx="68">
                  <c:v>30.950000000000003</c:v>
                </c:pt>
                <c:pt idx="69">
                  <c:v>37.14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37.14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30.950000000000003</c:v>
                </c:pt>
                <c:pt idx="91">
                  <c:v>30.950000000000003</c:v>
                </c:pt>
                <c:pt idx="92">
                  <c:v>30.950000000000003</c:v>
                </c:pt>
                <c:pt idx="93">
                  <c:v>37.14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37.14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30.950000000000003</c:v>
                </c:pt>
                <c:pt idx="115">
                  <c:v>30.950000000000003</c:v>
                </c:pt>
                <c:pt idx="116">
                  <c:v>30.950000000000003</c:v>
                </c:pt>
                <c:pt idx="117">
                  <c:v>37.14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37.14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37.14</c:v>
                </c:pt>
                <c:pt idx="139">
                  <c:v>37.14</c:v>
                </c:pt>
                <c:pt idx="140">
                  <c:v>37.14</c:v>
                </c:pt>
                <c:pt idx="141">
                  <c:v>37.14</c:v>
                </c:pt>
                <c:pt idx="142">
                  <c:v>37.14</c:v>
                </c:pt>
                <c:pt idx="143">
                  <c:v>37.14</c:v>
                </c:pt>
                <c:pt idx="144">
                  <c:v>49.52</c:v>
                </c:pt>
                <c:pt idx="145">
                  <c:v>49.52</c:v>
                </c:pt>
                <c:pt idx="146">
                  <c:v>49.52</c:v>
                </c:pt>
                <c:pt idx="147">
                  <c:v>49.52</c:v>
                </c:pt>
                <c:pt idx="148">
                  <c:v>49.52</c:v>
                </c:pt>
                <c:pt idx="149">
                  <c:v>49.52</c:v>
                </c:pt>
                <c:pt idx="150">
                  <c:v>49.52</c:v>
                </c:pt>
                <c:pt idx="151">
                  <c:v>49.52</c:v>
                </c:pt>
                <c:pt idx="152">
                  <c:v>49.52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49.52</c:v>
                </c:pt>
                <c:pt idx="163">
                  <c:v>49.52</c:v>
                </c:pt>
                <c:pt idx="164">
                  <c:v>49.52</c:v>
                </c:pt>
                <c:pt idx="165">
                  <c:v>49.52</c:v>
                </c:pt>
                <c:pt idx="166">
                  <c:v>49.52</c:v>
                </c:pt>
                <c:pt idx="167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A-48EF-BBB8-48D1A6DE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Sheet1!$K$12</c:f>
              <c:strCache>
                <c:ptCount val="1"/>
                <c:pt idx="0">
                  <c:v>EBA Level 1-4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Sheet1!$K$13:$K$180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24.76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24.76</c:v>
                </c:pt>
                <c:pt idx="19">
                  <c:v>24.76</c:v>
                </c:pt>
                <c:pt idx="20">
                  <c:v>24.76</c:v>
                </c:pt>
                <c:pt idx="21">
                  <c:v>24.76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24.76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24.76</c:v>
                </c:pt>
                <c:pt idx="43">
                  <c:v>24.76</c:v>
                </c:pt>
                <c:pt idx="44">
                  <c:v>24.76</c:v>
                </c:pt>
                <c:pt idx="45">
                  <c:v>24.76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24.76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24.76</c:v>
                </c:pt>
                <c:pt idx="67">
                  <c:v>24.76</c:v>
                </c:pt>
                <c:pt idx="68">
                  <c:v>24.76</c:v>
                </c:pt>
                <c:pt idx="69">
                  <c:v>24.76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24.76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24.76</c:v>
                </c:pt>
                <c:pt idx="91">
                  <c:v>24.76</c:v>
                </c:pt>
                <c:pt idx="92">
                  <c:v>24.76</c:v>
                </c:pt>
                <c:pt idx="93">
                  <c:v>24.76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24.76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24.76</c:v>
                </c:pt>
                <c:pt idx="115">
                  <c:v>24.76</c:v>
                </c:pt>
                <c:pt idx="116">
                  <c:v>24.76</c:v>
                </c:pt>
                <c:pt idx="117">
                  <c:v>24.76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30.950000000000003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30.950000000000003</c:v>
                </c:pt>
                <c:pt idx="139">
                  <c:v>30.950000000000003</c:v>
                </c:pt>
                <c:pt idx="140">
                  <c:v>30.950000000000003</c:v>
                </c:pt>
                <c:pt idx="141">
                  <c:v>30.950000000000003</c:v>
                </c:pt>
                <c:pt idx="142">
                  <c:v>37.14</c:v>
                </c:pt>
                <c:pt idx="143">
                  <c:v>37.14</c:v>
                </c:pt>
                <c:pt idx="144">
                  <c:v>37.14</c:v>
                </c:pt>
                <c:pt idx="145">
                  <c:v>37.14</c:v>
                </c:pt>
                <c:pt idx="146">
                  <c:v>37.14</c:v>
                </c:pt>
                <c:pt idx="147">
                  <c:v>37.14</c:v>
                </c:pt>
                <c:pt idx="148">
                  <c:v>37.14</c:v>
                </c:pt>
                <c:pt idx="149">
                  <c:v>37.14</c:v>
                </c:pt>
                <c:pt idx="150">
                  <c:v>37.14</c:v>
                </c:pt>
                <c:pt idx="151">
                  <c:v>37.14</c:v>
                </c:pt>
                <c:pt idx="152">
                  <c:v>37.14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37.14</c:v>
                </c:pt>
                <c:pt idx="163">
                  <c:v>37.14</c:v>
                </c:pt>
                <c:pt idx="164">
                  <c:v>37.14</c:v>
                </c:pt>
                <c:pt idx="165">
                  <c:v>37.14</c:v>
                </c:pt>
                <c:pt idx="166">
                  <c:v>37.14</c:v>
                </c:pt>
                <c:pt idx="167">
                  <c:v>37.14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A-48EF-BBB8-48D1A6DE06BF}"/>
            </c:ext>
          </c:extLst>
        </c:ser>
        <c:ser>
          <c:idx val="2"/>
          <c:order val="2"/>
          <c:tx>
            <c:strRef>
              <c:f>Sheet1!$N$12</c:f>
              <c:strCache>
                <c:ptCount val="1"/>
                <c:pt idx="0">
                  <c:v>Paid Lev 1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Sheet1!$N$13:$N$180</c:f>
              <c:numCache>
                <c:formatCode>General</c:formatCode>
                <c:ptCount val="168"/>
                <c:pt idx="0">
                  <c:v>36.75</c:v>
                </c:pt>
                <c:pt idx="1">
                  <c:v>36.75</c:v>
                </c:pt>
                <c:pt idx="2">
                  <c:v>36.75</c:v>
                </c:pt>
                <c:pt idx="3">
                  <c:v>36.75</c:v>
                </c:pt>
                <c:pt idx="4">
                  <c:v>36.75</c:v>
                </c:pt>
                <c:pt idx="5">
                  <c:v>36.75</c:v>
                </c:pt>
                <c:pt idx="6">
                  <c:v>24.5</c:v>
                </c:pt>
                <c:pt idx="7">
                  <c:v>24.5</c:v>
                </c:pt>
                <c:pt idx="8">
                  <c:v>24.5</c:v>
                </c:pt>
                <c:pt idx="9">
                  <c:v>24.5</c:v>
                </c:pt>
                <c:pt idx="10">
                  <c:v>24.5</c:v>
                </c:pt>
                <c:pt idx="11">
                  <c:v>24.5</c:v>
                </c:pt>
                <c:pt idx="12">
                  <c:v>24.5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24.5</c:v>
                </c:pt>
                <c:pt idx="17">
                  <c:v>24.5</c:v>
                </c:pt>
                <c:pt idx="18">
                  <c:v>24.5</c:v>
                </c:pt>
                <c:pt idx="19">
                  <c:v>24.5</c:v>
                </c:pt>
                <c:pt idx="20">
                  <c:v>24.5</c:v>
                </c:pt>
                <c:pt idx="21">
                  <c:v>24.5</c:v>
                </c:pt>
                <c:pt idx="22">
                  <c:v>36.75</c:v>
                </c:pt>
                <c:pt idx="23">
                  <c:v>36.75</c:v>
                </c:pt>
                <c:pt idx="24">
                  <c:v>36.75</c:v>
                </c:pt>
                <c:pt idx="25">
                  <c:v>36.75</c:v>
                </c:pt>
                <c:pt idx="26">
                  <c:v>36.75</c:v>
                </c:pt>
                <c:pt idx="27">
                  <c:v>36.75</c:v>
                </c:pt>
                <c:pt idx="28">
                  <c:v>36.75</c:v>
                </c:pt>
                <c:pt idx="29">
                  <c:v>36.75</c:v>
                </c:pt>
                <c:pt idx="30">
                  <c:v>24.5</c:v>
                </c:pt>
                <c:pt idx="31">
                  <c:v>24.5</c:v>
                </c:pt>
                <c:pt idx="32">
                  <c:v>24.5</c:v>
                </c:pt>
                <c:pt idx="33">
                  <c:v>24.5</c:v>
                </c:pt>
                <c:pt idx="34">
                  <c:v>24.5</c:v>
                </c:pt>
                <c:pt idx="35">
                  <c:v>24.5</c:v>
                </c:pt>
                <c:pt idx="36">
                  <c:v>24.5</c:v>
                </c:pt>
                <c:pt idx="37">
                  <c:v>24.5</c:v>
                </c:pt>
                <c:pt idx="38">
                  <c:v>24.5</c:v>
                </c:pt>
                <c:pt idx="39">
                  <c:v>24.5</c:v>
                </c:pt>
                <c:pt idx="40">
                  <c:v>24.5</c:v>
                </c:pt>
                <c:pt idx="41">
                  <c:v>24.5</c:v>
                </c:pt>
                <c:pt idx="42">
                  <c:v>24.5</c:v>
                </c:pt>
                <c:pt idx="43">
                  <c:v>24.5</c:v>
                </c:pt>
                <c:pt idx="44">
                  <c:v>24.5</c:v>
                </c:pt>
                <c:pt idx="45">
                  <c:v>24.5</c:v>
                </c:pt>
                <c:pt idx="46">
                  <c:v>36.75</c:v>
                </c:pt>
                <c:pt idx="47">
                  <c:v>36.75</c:v>
                </c:pt>
                <c:pt idx="48">
                  <c:v>36.75</c:v>
                </c:pt>
                <c:pt idx="49">
                  <c:v>36.75</c:v>
                </c:pt>
                <c:pt idx="50">
                  <c:v>36.75</c:v>
                </c:pt>
                <c:pt idx="51">
                  <c:v>36.75</c:v>
                </c:pt>
                <c:pt idx="52">
                  <c:v>36.75</c:v>
                </c:pt>
                <c:pt idx="53">
                  <c:v>36.75</c:v>
                </c:pt>
                <c:pt idx="54">
                  <c:v>24.5</c:v>
                </c:pt>
                <c:pt idx="55">
                  <c:v>24.5</c:v>
                </c:pt>
                <c:pt idx="56">
                  <c:v>24.5</c:v>
                </c:pt>
                <c:pt idx="57">
                  <c:v>24.5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  <c:pt idx="69">
                  <c:v>24.5</c:v>
                </c:pt>
                <c:pt idx="70">
                  <c:v>36.75</c:v>
                </c:pt>
                <c:pt idx="71">
                  <c:v>36.75</c:v>
                </c:pt>
                <c:pt idx="72">
                  <c:v>36.75</c:v>
                </c:pt>
                <c:pt idx="73">
                  <c:v>36.75</c:v>
                </c:pt>
                <c:pt idx="74">
                  <c:v>36.75</c:v>
                </c:pt>
                <c:pt idx="75">
                  <c:v>36.75</c:v>
                </c:pt>
                <c:pt idx="76">
                  <c:v>36.75</c:v>
                </c:pt>
                <c:pt idx="77">
                  <c:v>36.75</c:v>
                </c:pt>
                <c:pt idx="78">
                  <c:v>24.5</c:v>
                </c:pt>
                <c:pt idx="79">
                  <c:v>24.5</c:v>
                </c:pt>
                <c:pt idx="80">
                  <c:v>24.5</c:v>
                </c:pt>
                <c:pt idx="81">
                  <c:v>24.5</c:v>
                </c:pt>
                <c:pt idx="82">
                  <c:v>24.5</c:v>
                </c:pt>
                <c:pt idx="83">
                  <c:v>24.5</c:v>
                </c:pt>
                <c:pt idx="84">
                  <c:v>24.5</c:v>
                </c:pt>
                <c:pt idx="85">
                  <c:v>24.5</c:v>
                </c:pt>
                <c:pt idx="86">
                  <c:v>24.5</c:v>
                </c:pt>
                <c:pt idx="87">
                  <c:v>24.5</c:v>
                </c:pt>
                <c:pt idx="88">
                  <c:v>24.5</c:v>
                </c:pt>
                <c:pt idx="89">
                  <c:v>24.5</c:v>
                </c:pt>
                <c:pt idx="90">
                  <c:v>24.5</c:v>
                </c:pt>
                <c:pt idx="91">
                  <c:v>24.5</c:v>
                </c:pt>
                <c:pt idx="92">
                  <c:v>24.5</c:v>
                </c:pt>
                <c:pt idx="93">
                  <c:v>24.5</c:v>
                </c:pt>
                <c:pt idx="94">
                  <c:v>36.75</c:v>
                </c:pt>
                <c:pt idx="95">
                  <c:v>36.75</c:v>
                </c:pt>
                <c:pt idx="96">
                  <c:v>36.75</c:v>
                </c:pt>
                <c:pt idx="97">
                  <c:v>36.75</c:v>
                </c:pt>
                <c:pt idx="98">
                  <c:v>36.75</c:v>
                </c:pt>
                <c:pt idx="99">
                  <c:v>36.75</c:v>
                </c:pt>
                <c:pt idx="100">
                  <c:v>36.75</c:v>
                </c:pt>
                <c:pt idx="101">
                  <c:v>36.75</c:v>
                </c:pt>
                <c:pt idx="102">
                  <c:v>24.5</c:v>
                </c:pt>
                <c:pt idx="103">
                  <c:v>24.5</c:v>
                </c:pt>
                <c:pt idx="104">
                  <c:v>24.5</c:v>
                </c:pt>
                <c:pt idx="105">
                  <c:v>24.5</c:v>
                </c:pt>
                <c:pt idx="106">
                  <c:v>24.5</c:v>
                </c:pt>
                <c:pt idx="107">
                  <c:v>24.5</c:v>
                </c:pt>
                <c:pt idx="108">
                  <c:v>24.5</c:v>
                </c:pt>
                <c:pt idx="109">
                  <c:v>24.5</c:v>
                </c:pt>
                <c:pt idx="110">
                  <c:v>24.5</c:v>
                </c:pt>
                <c:pt idx="111">
                  <c:v>24.5</c:v>
                </c:pt>
                <c:pt idx="112">
                  <c:v>24.5</c:v>
                </c:pt>
                <c:pt idx="113">
                  <c:v>24.5</c:v>
                </c:pt>
                <c:pt idx="114">
                  <c:v>24.5</c:v>
                </c:pt>
                <c:pt idx="115">
                  <c:v>24.5</c:v>
                </c:pt>
                <c:pt idx="116">
                  <c:v>24.5</c:v>
                </c:pt>
                <c:pt idx="117">
                  <c:v>24.5</c:v>
                </c:pt>
                <c:pt idx="118">
                  <c:v>36.75</c:v>
                </c:pt>
                <c:pt idx="119">
                  <c:v>36.75</c:v>
                </c:pt>
                <c:pt idx="120">
                  <c:v>36.75</c:v>
                </c:pt>
                <c:pt idx="121">
                  <c:v>36.75</c:v>
                </c:pt>
                <c:pt idx="122">
                  <c:v>36.75</c:v>
                </c:pt>
                <c:pt idx="123">
                  <c:v>36.75</c:v>
                </c:pt>
                <c:pt idx="124">
                  <c:v>36.75</c:v>
                </c:pt>
                <c:pt idx="125">
                  <c:v>36.75</c:v>
                </c:pt>
                <c:pt idx="126">
                  <c:v>30.625</c:v>
                </c:pt>
                <c:pt idx="127">
                  <c:v>30.625</c:v>
                </c:pt>
                <c:pt idx="128">
                  <c:v>30.625</c:v>
                </c:pt>
                <c:pt idx="129">
                  <c:v>30.625</c:v>
                </c:pt>
                <c:pt idx="130">
                  <c:v>30.625</c:v>
                </c:pt>
                <c:pt idx="131">
                  <c:v>30.625</c:v>
                </c:pt>
                <c:pt idx="132">
                  <c:v>30.625</c:v>
                </c:pt>
                <c:pt idx="133">
                  <c:v>30.625</c:v>
                </c:pt>
                <c:pt idx="134">
                  <c:v>30.625</c:v>
                </c:pt>
                <c:pt idx="135">
                  <c:v>30.625</c:v>
                </c:pt>
                <c:pt idx="136">
                  <c:v>30.625</c:v>
                </c:pt>
                <c:pt idx="137">
                  <c:v>30.625</c:v>
                </c:pt>
                <c:pt idx="138">
                  <c:v>30.625</c:v>
                </c:pt>
                <c:pt idx="139">
                  <c:v>30.625</c:v>
                </c:pt>
                <c:pt idx="140">
                  <c:v>30.625</c:v>
                </c:pt>
                <c:pt idx="141">
                  <c:v>30.625</c:v>
                </c:pt>
                <c:pt idx="142">
                  <c:v>36.75</c:v>
                </c:pt>
                <c:pt idx="143">
                  <c:v>36.75</c:v>
                </c:pt>
                <c:pt idx="144">
                  <c:v>36.75</c:v>
                </c:pt>
                <c:pt idx="145">
                  <c:v>36.75</c:v>
                </c:pt>
                <c:pt idx="146">
                  <c:v>36.75</c:v>
                </c:pt>
                <c:pt idx="147">
                  <c:v>36.75</c:v>
                </c:pt>
                <c:pt idx="148">
                  <c:v>36.75</c:v>
                </c:pt>
                <c:pt idx="149">
                  <c:v>36.75</c:v>
                </c:pt>
                <c:pt idx="150">
                  <c:v>36.75</c:v>
                </c:pt>
                <c:pt idx="151">
                  <c:v>36.75</c:v>
                </c:pt>
                <c:pt idx="152">
                  <c:v>36.75</c:v>
                </c:pt>
                <c:pt idx="153">
                  <c:v>36.75</c:v>
                </c:pt>
                <c:pt idx="154">
                  <c:v>36.75</c:v>
                </c:pt>
                <c:pt idx="155">
                  <c:v>36.75</c:v>
                </c:pt>
                <c:pt idx="156">
                  <c:v>36.75</c:v>
                </c:pt>
                <c:pt idx="157">
                  <c:v>36.75</c:v>
                </c:pt>
                <c:pt idx="158">
                  <c:v>36.75</c:v>
                </c:pt>
                <c:pt idx="159">
                  <c:v>36.75</c:v>
                </c:pt>
                <c:pt idx="160">
                  <c:v>36.75</c:v>
                </c:pt>
                <c:pt idx="161">
                  <c:v>36.75</c:v>
                </c:pt>
                <c:pt idx="162">
                  <c:v>36.75</c:v>
                </c:pt>
                <c:pt idx="163">
                  <c:v>36.75</c:v>
                </c:pt>
                <c:pt idx="164">
                  <c:v>36.75</c:v>
                </c:pt>
                <c:pt idx="165">
                  <c:v>36.75</c:v>
                </c:pt>
                <c:pt idx="166">
                  <c:v>36.75</c:v>
                </c:pt>
                <c:pt idx="167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CA-48EF-BBB8-48D1A6DE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367567741815074"/>
          <c:y val="0.12167300380228137"/>
          <c:w val="0.44221246099893624"/>
          <c:h val="7.081764019041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7 - Award Level 4 v Agreement</a:t>
            </a:r>
            <a:r>
              <a:rPr lang="en-AU" sz="3200" baseline="0"/>
              <a:t> Level 2 v Paid Level 2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Sheet1!$G$12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Sheet1!$G$13:$G$180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37.14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30.950000000000003</c:v>
                </c:pt>
                <c:pt idx="19">
                  <c:v>30.950000000000003</c:v>
                </c:pt>
                <c:pt idx="20">
                  <c:v>30.950000000000003</c:v>
                </c:pt>
                <c:pt idx="21">
                  <c:v>37.14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37.14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30.950000000000003</c:v>
                </c:pt>
                <c:pt idx="43">
                  <c:v>30.950000000000003</c:v>
                </c:pt>
                <c:pt idx="44">
                  <c:v>30.950000000000003</c:v>
                </c:pt>
                <c:pt idx="45">
                  <c:v>37.14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37.14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30.950000000000003</c:v>
                </c:pt>
                <c:pt idx="67">
                  <c:v>30.950000000000003</c:v>
                </c:pt>
                <c:pt idx="68">
                  <c:v>30.950000000000003</c:v>
                </c:pt>
                <c:pt idx="69">
                  <c:v>37.14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37.14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30.950000000000003</c:v>
                </c:pt>
                <c:pt idx="91">
                  <c:v>30.950000000000003</c:v>
                </c:pt>
                <c:pt idx="92">
                  <c:v>30.950000000000003</c:v>
                </c:pt>
                <c:pt idx="93">
                  <c:v>37.14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37.14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30.950000000000003</c:v>
                </c:pt>
                <c:pt idx="115">
                  <c:v>30.950000000000003</c:v>
                </c:pt>
                <c:pt idx="116">
                  <c:v>30.950000000000003</c:v>
                </c:pt>
                <c:pt idx="117">
                  <c:v>37.14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37.14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37.14</c:v>
                </c:pt>
                <c:pt idx="139">
                  <c:v>37.14</c:v>
                </c:pt>
                <c:pt idx="140">
                  <c:v>37.14</c:v>
                </c:pt>
                <c:pt idx="141">
                  <c:v>37.14</c:v>
                </c:pt>
                <c:pt idx="142">
                  <c:v>37.14</c:v>
                </c:pt>
                <c:pt idx="143">
                  <c:v>37.14</c:v>
                </c:pt>
                <c:pt idx="144">
                  <c:v>49.52</c:v>
                </c:pt>
                <c:pt idx="145">
                  <c:v>49.52</c:v>
                </c:pt>
                <c:pt idx="146">
                  <c:v>49.52</c:v>
                </c:pt>
                <c:pt idx="147">
                  <c:v>49.52</c:v>
                </c:pt>
                <c:pt idx="148">
                  <c:v>49.52</c:v>
                </c:pt>
                <c:pt idx="149">
                  <c:v>49.52</c:v>
                </c:pt>
                <c:pt idx="150">
                  <c:v>49.52</c:v>
                </c:pt>
                <c:pt idx="151">
                  <c:v>49.52</c:v>
                </c:pt>
                <c:pt idx="152">
                  <c:v>49.52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49.52</c:v>
                </c:pt>
                <c:pt idx="163">
                  <c:v>49.52</c:v>
                </c:pt>
                <c:pt idx="164">
                  <c:v>49.52</c:v>
                </c:pt>
                <c:pt idx="165">
                  <c:v>49.52</c:v>
                </c:pt>
                <c:pt idx="166">
                  <c:v>49.52</c:v>
                </c:pt>
                <c:pt idx="167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E-4DEA-9DD3-0649CD50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Sheet1!$L$12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Sheet1!$L$13:$L$180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E-4DEA-9DD3-0649CD50B116}"/>
            </c:ext>
          </c:extLst>
        </c:ser>
        <c:ser>
          <c:idx val="2"/>
          <c:order val="2"/>
          <c:tx>
            <c:strRef>
              <c:f>Sheet1!$O$12</c:f>
              <c:strCache>
                <c:ptCount val="1"/>
                <c:pt idx="0">
                  <c:v>Paid Lev 2 (Lowest)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Sheet1!$O$13:$O$180</c:f>
              <c:numCache>
                <c:formatCode>General</c:formatCode>
                <c:ptCount val="168"/>
                <c:pt idx="0">
                  <c:v>48.75</c:v>
                </c:pt>
                <c:pt idx="1">
                  <c:v>48.75</c:v>
                </c:pt>
                <c:pt idx="2">
                  <c:v>48.75</c:v>
                </c:pt>
                <c:pt idx="3">
                  <c:v>48.75</c:v>
                </c:pt>
                <c:pt idx="4">
                  <c:v>48.75</c:v>
                </c:pt>
                <c:pt idx="5">
                  <c:v>48.75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  <c:pt idx="18">
                  <c:v>32.5</c:v>
                </c:pt>
                <c:pt idx="19">
                  <c:v>32.5</c:v>
                </c:pt>
                <c:pt idx="20">
                  <c:v>32.5</c:v>
                </c:pt>
                <c:pt idx="21">
                  <c:v>32.5</c:v>
                </c:pt>
                <c:pt idx="22">
                  <c:v>48.75</c:v>
                </c:pt>
                <c:pt idx="23">
                  <c:v>48.75</c:v>
                </c:pt>
                <c:pt idx="24">
                  <c:v>48.75</c:v>
                </c:pt>
                <c:pt idx="25">
                  <c:v>48.75</c:v>
                </c:pt>
                <c:pt idx="26">
                  <c:v>48.75</c:v>
                </c:pt>
                <c:pt idx="27">
                  <c:v>48.75</c:v>
                </c:pt>
                <c:pt idx="28">
                  <c:v>48.75</c:v>
                </c:pt>
                <c:pt idx="29">
                  <c:v>48.75</c:v>
                </c:pt>
                <c:pt idx="30">
                  <c:v>32.5</c:v>
                </c:pt>
                <c:pt idx="31">
                  <c:v>32.5</c:v>
                </c:pt>
                <c:pt idx="32">
                  <c:v>32.5</c:v>
                </c:pt>
                <c:pt idx="33">
                  <c:v>32.5</c:v>
                </c:pt>
                <c:pt idx="34">
                  <c:v>32.5</c:v>
                </c:pt>
                <c:pt idx="35">
                  <c:v>32.5</c:v>
                </c:pt>
                <c:pt idx="36">
                  <c:v>32.5</c:v>
                </c:pt>
                <c:pt idx="37">
                  <c:v>32.5</c:v>
                </c:pt>
                <c:pt idx="38">
                  <c:v>32.5</c:v>
                </c:pt>
                <c:pt idx="39">
                  <c:v>32.5</c:v>
                </c:pt>
                <c:pt idx="40">
                  <c:v>32.5</c:v>
                </c:pt>
                <c:pt idx="41">
                  <c:v>32.5</c:v>
                </c:pt>
                <c:pt idx="42">
                  <c:v>32.5</c:v>
                </c:pt>
                <c:pt idx="43">
                  <c:v>32.5</c:v>
                </c:pt>
                <c:pt idx="44">
                  <c:v>32.5</c:v>
                </c:pt>
                <c:pt idx="45">
                  <c:v>32.5</c:v>
                </c:pt>
                <c:pt idx="46">
                  <c:v>48.75</c:v>
                </c:pt>
                <c:pt idx="47">
                  <c:v>48.75</c:v>
                </c:pt>
                <c:pt idx="48">
                  <c:v>48.75</c:v>
                </c:pt>
                <c:pt idx="49">
                  <c:v>48.75</c:v>
                </c:pt>
                <c:pt idx="50">
                  <c:v>48.75</c:v>
                </c:pt>
                <c:pt idx="51">
                  <c:v>48.75</c:v>
                </c:pt>
                <c:pt idx="52">
                  <c:v>48.75</c:v>
                </c:pt>
                <c:pt idx="53">
                  <c:v>48.75</c:v>
                </c:pt>
                <c:pt idx="54">
                  <c:v>32.5</c:v>
                </c:pt>
                <c:pt idx="55">
                  <c:v>32.5</c:v>
                </c:pt>
                <c:pt idx="56">
                  <c:v>32.5</c:v>
                </c:pt>
                <c:pt idx="57">
                  <c:v>32.5</c:v>
                </c:pt>
                <c:pt idx="58">
                  <c:v>32.5</c:v>
                </c:pt>
                <c:pt idx="59">
                  <c:v>32.5</c:v>
                </c:pt>
                <c:pt idx="60">
                  <c:v>32.5</c:v>
                </c:pt>
                <c:pt idx="61">
                  <c:v>32.5</c:v>
                </c:pt>
                <c:pt idx="62">
                  <c:v>32.5</c:v>
                </c:pt>
                <c:pt idx="63">
                  <c:v>32.5</c:v>
                </c:pt>
                <c:pt idx="64">
                  <c:v>32.5</c:v>
                </c:pt>
                <c:pt idx="65">
                  <c:v>32.5</c:v>
                </c:pt>
                <c:pt idx="66">
                  <c:v>32.5</c:v>
                </c:pt>
                <c:pt idx="67">
                  <c:v>32.5</c:v>
                </c:pt>
                <c:pt idx="68">
                  <c:v>32.5</c:v>
                </c:pt>
                <c:pt idx="69">
                  <c:v>32.5</c:v>
                </c:pt>
                <c:pt idx="70">
                  <c:v>48.75</c:v>
                </c:pt>
                <c:pt idx="71">
                  <c:v>48.75</c:v>
                </c:pt>
                <c:pt idx="72">
                  <c:v>48.75</c:v>
                </c:pt>
                <c:pt idx="73">
                  <c:v>48.75</c:v>
                </c:pt>
                <c:pt idx="74">
                  <c:v>48.75</c:v>
                </c:pt>
                <c:pt idx="75">
                  <c:v>48.75</c:v>
                </c:pt>
                <c:pt idx="76">
                  <c:v>48.75</c:v>
                </c:pt>
                <c:pt idx="77">
                  <c:v>48.75</c:v>
                </c:pt>
                <c:pt idx="78">
                  <c:v>32.5</c:v>
                </c:pt>
                <c:pt idx="79">
                  <c:v>32.5</c:v>
                </c:pt>
                <c:pt idx="80">
                  <c:v>32.5</c:v>
                </c:pt>
                <c:pt idx="81">
                  <c:v>32.5</c:v>
                </c:pt>
                <c:pt idx="82">
                  <c:v>32.5</c:v>
                </c:pt>
                <c:pt idx="83">
                  <c:v>32.5</c:v>
                </c:pt>
                <c:pt idx="84">
                  <c:v>32.5</c:v>
                </c:pt>
                <c:pt idx="85">
                  <c:v>32.5</c:v>
                </c:pt>
                <c:pt idx="86">
                  <c:v>32.5</c:v>
                </c:pt>
                <c:pt idx="87">
                  <c:v>32.5</c:v>
                </c:pt>
                <c:pt idx="88">
                  <c:v>32.5</c:v>
                </c:pt>
                <c:pt idx="89">
                  <c:v>32.5</c:v>
                </c:pt>
                <c:pt idx="90">
                  <c:v>32.5</c:v>
                </c:pt>
                <c:pt idx="91">
                  <c:v>32.5</c:v>
                </c:pt>
                <c:pt idx="92">
                  <c:v>32.5</c:v>
                </c:pt>
                <c:pt idx="93">
                  <c:v>32.5</c:v>
                </c:pt>
                <c:pt idx="94">
                  <c:v>48.75</c:v>
                </c:pt>
                <c:pt idx="95">
                  <c:v>48.75</c:v>
                </c:pt>
                <c:pt idx="96">
                  <c:v>48.75</c:v>
                </c:pt>
                <c:pt idx="97">
                  <c:v>48.75</c:v>
                </c:pt>
                <c:pt idx="98">
                  <c:v>48.75</c:v>
                </c:pt>
                <c:pt idx="99">
                  <c:v>48.75</c:v>
                </c:pt>
                <c:pt idx="100">
                  <c:v>48.75</c:v>
                </c:pt>
                <c:pt idx="101">
                  <c:v>48.75</c:v>
                </c:pt>
                <c:pt idx="102">
                  <c:v>32.5</c:v>
                </c:pt>
                <c:pt idx="103">
                  <c:v>32.5</c:v>
                </c:pt>
                <c:pt idx="104">
                  <c:v>32.5</c:v>
                </c:pt>
                <c:pt idx="105">
                  <c:v>32.5</c:v>
                </c:pt>
                <c:pt idx="106">
                  <c:v>32.5</c:v>
                </c:pt>
                <c:pt idx="107">
                  <c:v>32.5</c:v>
                </c:pt>
                <c:pt idx="108">
                  <c:v>32.5</c:v>
                </c:pt>
                <c:pt idx="109">
                  <c:v>32.5</c:v>
                </c:pt>
                <c:pt idx="110">
                  <c:v>32.5</c:v>
                </c:pt>
                <c:pt idx="111">
                  <c:v>32.5</c:v>
                </c:pt>
                <c:pt idx="112">
                  <c:v>32.5</c:v>
                </c:pt>
                <c:pt idx="113">
                  <c:v>32.5</c:v>
                </c:pt>
                <c:pt idx="114">
                  <c:v>32.5</c:v>
                </c:pt>
                <c:pt idx="115">
                  <c:v>32.5</c:v>
                </c:pt>
                <c:pt idx="116">
                  <c:v>32.5</c:v>
                </c:pt>
                <c:pt idx="117">
                  <c:v>32.5</c:v>
                </c:pt>
                <c:pt idx="118">
                  <c:v>48.75</c:v>
                </c:pt>
                <c:pt idx="119">
                  <c:v>48.75</c:v>
                </c:pt>
                <c:pt idx="120">
                  <c:v>48.75</c:v>
                </c:pt>
                <c:pt idx="121">
                  <c:v>48.75</c:v>
                </c:pt>
                <c:pt idx="122">
                  <c:v>48.75</c:v>
                </c:pt>
                <c:pt idx="123">
                  <c:v>48.75</c:v>
                </c:pt>
                <c:pt idx="124">
                  <c:v>48.75</c:v>
                </c:pt>
                <c:pt idx="125">
                  <c:v>48.75</c:v>
                </c:pt>
                <c:pt idx="126">
                  <c:v>32.5</c:v>
                </c:pt>
                <c:pt idx="127">
                  <c:v>32.5</c:v>
                </c:pt>
                <c:pt idx="128">
                  <c:v>32.5</c:v>
                </c:pt>
                <c:pt idx="129">
                  <c:v>32.5</c:v>
                </c:pt>
                <c:pt idx="130">
                  <c:v>32.5</c:v>
                </c:pt>
                <c:pt idx="131">
                  <c:v>32.5</c:v>
                </c:pt>
                <c:pt idx="132">
                  <c:v>32.5</c:v>
                </c:pt>
                <c:pt idx="133">
                  <c:v>32.5</c:v>
                </c:pt>
                <c:pt idx="134">
                  <c:v>32.5</c:v>
                </c:pt>
                <c:pt idx="135">
                  <c:v>32.5</c:v>
                </c:pt>
                <c:pt idx="136">
                  <c:v>32.5</c:v>
                </c:pt>
                <c:pt idx="137">
                  <c:v>32.5</c:v>
                </c:pt>
                <c:pt idx="138">
                  <c:v>32.5</c:v>
                </c:pt>
                <c:pt idx="139">
                  <c:v>32.5</c:v>
                </c:pt>
                <c:pt idx="140">
                  <c:v>32.5</c:v>
                </c:pt>
                <c:pt idx="141">
                  <c:v>32.5</c:v>
                </c:pt>
                <c:pt idx="142">
                  <c:v>48.75</c:v>
                </c:pt>
                <c:pt idx="143">
                  <c:v>48.75</c:v>
                </c:pt>
                <c:pt idx="144">
                  <c:v>48.75</c:v>
                </c:pt>
                <c:pt idx="145">
                  <c:v>48.75</c:v>
                </c:pt>
                <c:pt idx="146">
                  <c:v>48.75</c:v>
                </c:pt>
                <c:pt idx="147">
                  <c:v>48.75</c:v>
                </c:pt>
                <c:pt idx="148">
                  <c:v>48.75</c:v>
                </c:pt>
                <c:pt idx="149">
                  <c:v>48.75</c:v>
                </c:pt>
                <c:pt idx="150">
                  <c:v>48.75</c:v>
                </c:pt>
                <c:pt idx="151">
                  <c:v>48.75</c:v>
                </c:pt>
                <c:pt idx="152">
                  <c:v>48.75</c:v>
                </c:pt>
                <c:pt idx="153">
                  <c:v>48.75</c:v>
                </c:pt>
                <c:pt idx="154">
                  <c:v>48.75</c:v>
                </c:pt>
                <c:pt idx="155">
                  <c:v>48.75</c:v>
                </c:pt>
                <c:pt idx="156">
                  <c:v>48.75</c:v>
                </c:pt>
                <c:pt idx="157">
                  <c:v>48.75</c:v>
                </c:pt>
                <c:pt idx="158">
                  <c:v>48.75</c:v>
                </c:pt>
                <c:pt idx="159">
                  <c:v>48.75</c:v>
                </c:pt>
                <c:pt idx="160">
                  <c:v>48.75</c:v>
                </c:pt>
                <c:pt idx="161">
                  <c:v>48.75</c:v>
                </c:pt>
                <c:pt idx="162">
                  <c:v>48.75</c:v>
                </c:pt>
                <c:pt idx="163">
                  <c:v>48.75</c:v>
                </c:pt>
                <c:pt idx="164">
                  <c:v>48.75</c:v>
                </c:pt>
                <c:pt idx="165">
                  <c:v>48.75</c:v>
                </c:pt>
                <c:pt idx="166">
                  <c:v>48.75</c:v>
                </c:pt>
                <c:pt idx="167">
                  <c:v>48.75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E-4DEA-9DD3-0649CD50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523353132894588"/>
          <c:y val="8.3650190114068435E-2"/>
          <c:w val="0.52511320700297082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200"/>
              <a:t>Chart 8 - Award Level 4 v Agreement</a:t>
            </a:r>
            <a:r>
              <a:rPr lang="en-AU" sz="3200" baseline="0"/>
              <a:t> Level 2 v Paid Median Level 2</a:t>
            </a:r>
            <a:r>
              <a:rPr lang="en-AU" sz="3600" baseline="0"/>
              <a:t>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Sheet1!$G$12</c:f>
              <c:strCache>
                <c:ptCount val="1"/>
                <c:pt idx="0">
                  <c:v>Award Level 4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Sheet1!$G$13:$G$180</c:f>
              <c:numCache>
                <c:formatCode>General</c:formatCode>
                <c:ptCount val="168"/>
                <c:pt idx="0">
                  <c:v>37.14</c:v>
                </c:pt>
                <c:pt idx="1">
                  <c:v>37.14</c:v>
                </c:pt>
                <c:pt idx="2">
                  <c:v>37.14</c:v>
                </c:pt>
                <c:pt idx="3">
                  <c:v>37.14</c:v>
                </c:pt>
                <c:pt idx="4">
                  <c:v>37.14</c:v>
                </c:pt>
                <c:pt idx="5">
                  <c:v>37.14</c:v>
                </c:pt>
                <c:pt idx="6">
                  <c:v>37.14</c:v>
                </c:pt>
                <c:pt idx="7">
                  <c:v>24.76</c:v>
                </c:pt>
                <c:pt idx="8">
                  <c:v>24.76</c:v>
                </c:pt>
                <c:pt idx="9">
                  <c:v>24.76</c:v>
                </c:pt>
                <c:pt idx="10">
                  <c:v>24.76</c:v>
                </c:pt>
                <c:pt idx="11">
                  <c:v>24.76</c:v>
                </c:pt>
                <c:pt idx="12">
                  <c:v>24.76</c:v>
                </c:pt>
                <c:pt idx="13">
                  <c:v>24.76</c:v>
                </c:pt>
                <c:pt idx="14">
                  <c:v>24.76</c:v>
                </c:pt>
                <c:pt idx="15">
                  <c:v>24.76</c:v>
                </c:pt>
                <c:pt idx="16">
                  <c:v>24.76</c:v>
                </c:pt>
                <c:pt idx="17">
                  <c:v>24.76</c:v>
                </c:pt>
                <c:pt idx="18">
                  <c:v>30.950000000000003</c:v>
                </c:pt>
                <c:pt idx="19">
                  <c:v>30.950000000000003</c:v>
                </c:pt>
                <c:pt idx="20">
                  <c:v>30.950000000000003</c:v>
                </c:pt>
                <c:pt idx="21">
                  <c:v>37.14</c:v>
                </c:pt>
                <c:pt idx="22">
                  <c:v>37.14</c:v>
                </c:pt>
                <c:pt idx="23">
                  <c:v>37.14</c:v>
                </c:pt>
                <c:pt idx="24">
                  <c:v>37.14</c:v>
                </c:pt>
                <c:pt idx="25">
                  <c:v>37.14</c:v>
                </c:pt>
                <c:pt idx="26">
                  <c:v>37.14</c:v>
                </c:pt>
                <c:pt idx="27">
                  <c:v>37.14</c:v>
                </c:pt>
                <c:pt idx="28">
                  <c:v>37.14</c:v>
                </c:pt>
                <c:pt idx="29">
                  <c:v>37.14</c:v>
                </c:pt>
                <c:pt idx="30">
                  <c:v>37.14</c:v>
                </c:pt>
                <c:pt idx="31">
                  <c:v>24.76</c:v>
                </c:pt>
                <c:pt idx="32">
                  <c:v>24.76</c:v>
                </c:pt>
                <c:pt idx="33">
                  <c:v>24.76</c:v>
                </c:pt>
                <c:pt idx="34">
                  <c:v>24.76</c:v>
                </c:pt>
                <c:pt idx="35">
                  <c:v>24.76</c:v>
                </c:pt>
                <c:pt idx="36">
                  <c:v>24.76</c:v>
                </c:pt>
                <c:pt idx="37">
                  <c:v>24.76</c:v>
                </c:pt>
                <c:pt idx="38">
                  <c:v>24.76</c:v>
                </c:pt>
                <c:pt idx="39">
                  <c:v>24.76</c:v>
                </c:pt>
                <c:pt idx="40">
                  <c:v>24.76</c:v>
                </c:pt>
                <c:pt idx="41">
                  <c:v>24.76</c:v>
                </c:pt>
                <c:pt idx="42">
                  <c:v>30.950000000000003</c:v>
                </c:pt>
                <c:pt idx="43">
                  <c:v>30.950000000000003</c:v>
                </c:pt>
                <c:pt idx="44">
                  <c:v>30.950000000000003</c:v>
                </c:pt>
                <c:pt idx="45">
                  <c:v>37.14</c:v>
                </c:pt>
                <c:pt idx="46">
                  <c:v>37.14</c:v>
                </c:pt>
                <c:pt idx="47">
                  <c:v>37.14</c:v>
                </c:pt>
                <c:pt idx="48">
                  <c:v>37.14</c:v>
                </c:pt>
                <c:pt idx="49">
                  <c:v>37.14</c:v>
                </c:pt>
                <c:pt idx="50">
                  <c:v>37.14</c:v>
                </c:pt>
                <c:pt idx="51">
                  <c:v>37.14</c:v>
                </c:pt>
                <c:pt idx="52">
                  <c:v>37.14</c:v>
                </c:pt>
                <c:pt idx="53">
                  <c:v>37.14</c:v>
                </c:pt>
                <c:pt idx="54">
                  <c:v>37.14</c:v>
                </c:pt>
                <c:pt idx="55">
                  <c:v>24.76</c:v>
                </c:pt>
                <c:pt idx="56">
                  <c:v>24.76</c:v>
                </c:pt>
                <c:pt idx="57">
                  <c:v>24.76</c:v>
                </c:pt>
                <c:pt idx="58">
                  <c:v>24.76</c:v>
                </c:pt>
                <c:pt idx="59">
                  <c:v>24.76</c:v>
                </c:pt>
                <c:pt idx="60">
                  <c:v>24.76</c:v>
                </c:pt>
                <c:pt idx="61">
                  <c:v>24.76</c:v>
                </c:pt>
                <c:pt idx="62">
                  <c:v>24.76</c:v>
                </c:pt>
                <c:pt idx="63">
                  <c:v>24.76</c:v>
                </c:pt>
                <c:pt idx="64">
                  <c:v>24.76</c:v>
                </c:pt>
                <c:pt idx="65">
                  <c:v>24.76</c:v>
                </c:pt>
                <c:pt idx="66">
                  <c:v>30.950000000000003</c:v>
                </c:pt>
                <c:pt idx="67">
                  <c:v>30.950000000000003</c:v>
                </c:pt>
                <c:pt idx="68">
                  <c:v>30.950000000000003</c:v>
                </c:pt>
                <c:pt idx="69">
                  <c:v>37.14</c:v>
                </c:pt>
                <c:pt idx="70">
                  <c:v>37.14</c:v>
                </c:pt>
                <c:pt idx="71">
                  <c:v>37.14</c:v>
                </c:pt>
                <c:pt idx="72">
                  <c:v>37.14</c:v>
                </c:pt>
                <c:pt idx="73">
                  <c:v>37.14</c:v>
                </c:pt>
                <c:pt idx="74">
                  <c:v>37.14</c:v>
                </c:pt>
                <c:pt idx="75">
                  <c:v>37.14</c:v>
                </c:pt>
                <c:pt idx="76">
                  <c:v>37.14</c:v>
                </c:pt>
                <c:pt idx="77">
                  <c:v>37.14</c:v>
                </c:pt>
                <c:pt idx="78">
                  <c:v>37.14</c:v>
                </c:pt>
                <c:pt idx="79">
                  <c:v>24.76</c:v>
                </c:pt>
                <c:pt idx="80">
                  <c:v>24.76</c:v>
                </c:pt>
                <c:pt idx="81">
                  <c:v>24.76</c:v>
                </c:pt>
                <c:pt idx="82">
                  <c:v>24.76</c:v>
                </c:pt>
                <c:pt idx="83">
                  <c:v>24.76</c:v>
                </c:pt>
                <c:pt idx="84">
                  <c:v>24.76</c:v>
                </c:pt>
                <c:pt idx="85">
                  <c:v>24.76</c:v>
                </c:pt>
                <c:pt idx="86">
                  <c:v>24.76</c:v>
                </c:pt>
                <c:pt idx="87">
                  <c:v>24.76</c:v>
                </c:pt>
                <c:pt idx="88">
                  <c:v>24.76</c:v>
                </c:pt>
                <c:pt idx="89">
                  <c:v>24.76</c:v>
                </c:pt>
                <c:pt idx="90">
                  <c:v>30.950000000000003</c:v>
                </c:pt>
                <c:pt idx="91">
                  <c:v>30.950000000000003</c:v>
                </c:pt>
                <c:pt idx="92">
                  <c:v>30.950000000000003</c:v>
                </c:pt>
                <c:pt idx="93">
                  <c:v>37.14</c:v>
                </c:pt>
                <c:pt idx="94">
                  <c:v>37.14</c:v>
                </c:pt>
                <c:pt idx="95">
                  <c:v>37.14</c:v>
                </c:pt>
                <c:pt idx="96">
                  <c:v>37.14</c:v>
                </c:pt>
                <c:pt idx="97">
                  <c:v>37.14</c:v>
                </c:pt>
                <c:pt idx="98">
                  <c:v>37.14</c:v>
                </c:pt>
                <c:pt idx="99">
                  <c:v>37.14</c:v>
                </c:pt>
                <c:pt idx="100">
                  <c:v>37.14</c:v>
                </c:pt>
                <c:pt idx="101">
                  <c:v>37.14</c:v>
                </c:pt>
                <c:pt idx="102">
                  <c:v>37.14</c:v>
                </c:pt>
                <c:pt idx="103">
                  <c:v>24.76</c:v>
                </c:pt>
                <c:pt idx="104">
                  <c:v>24.76</c:v>
                </c:pt>
                <c:pt idx="105">
                  <c:v>24.76</c:v>
                </c:pt>
                <c:pt idx="106">
                  <c:v>24.76</c:v>
                </c:pt>
                <c:pt idx="107">
                  <c:v>24.76</c:v>
                </c:pt>
                <c:pt idx="108">
                  <c:v>24.76</c:v>
                </c:pt>
                <c:pt idx="109">
                  <c:v>24.76</c:v>
                </c:pt>
                <c:pt idx="110">
                  <c:v>24.76</c:v>
                </c:pt>
                <c:pt idx="111">
                  <c:v>24.76</c:v>
                </c:pt>
                <c:pt idx="112">
                  <c:v>24.76</c:v>
                </c:pt>
                <c:pt idx="113">
                  <c:v>24.76</c:v>
                </c:pt>
                <c:pt idx="114">
                  <c:v>30.950000000000003</c:v>
                </c:pt>
                <c:pt idx="115">
                  <c:v>30.950000000000003</c:v>
                </c:pt>
                <c:pt idx="116">
                  <c:v>30.950000000000003</c:v>
                </c:pt>
                <c:pt idx="117">
                  <c:v>37.14</c:v>
                </c:pt>
                <c:pt idx="118">
                  <c:v>37.14</c:v>
                </c:pt>
                <c:pt idx="119">
                  <c:v>37.14</c:v>
                </c:pt>
                <c:pt idx="120">
                  <c:v>37.14</c:v>
                </c:pt>
                <c:pt idx="121">
                  <c:v>37.14</c:v>
                </c:pt>
                <c:pt idx="122">
                  <c:v>37.14</c:v>
                </c:pt>
                <c:pt idx="123">
                  <c:v>37.14</c:v>
                </c:pt>
                <c:pt idx="124">
                  <c:v>37.14</c:v>
                </c:pt>
                <c:pt idx="125">
                  <c:v>37.14</c:v>
                </c:pt>
                <c:pt idx="126">
                  <c:v>37.14</c:v>
                </c:pt>
                <c:pt idx="127">
                  <c:v>30.950000000000003</c:v>
                </c:pt>
                <c:pt idx="128">
                  <c:v>30.950000000000003</c:v>
                </c:pt>
                <c:pt idx="129">
                  <c:v>30.950000000000003</c:v>
                </c:pt>
                <c:pt idx="130">
                  <c:v>30.950000000000003</c:v>
                </c:pt>
                <c:pt idx="131">
                  <c:v>30.950000000000003</c:v>
                </c:pt>
                <c:pt idx="132">
                  <c:v>30.950000000000003</c:v>
                </c:pt>
                <c:pt idx="133">
                  <c:v>30.950000000000003</c:v>
                </c:pt>
                <c:pt idx="134">
                  <c:v>30.950000000000003</c:v>
                </c:pt>
                <c:pt idx="135">
                  <c:v>30.950000000000003</c:v>
                </c:pt>
                <c:pt idx="136">
                  <c:v>30.950000000000003</c:v>
                </c:pt>
                <c:pt idx="137">
                  <c:v>30.950000000000003</c:v>
                </c:pt>
                <c:pt idx="138">
                  <c:v>37.14</c:v>
                </c:pt>
                <c:pt idx="139">
                  <c:v>37.14</c:v>
                </c:pt>
                <c:pt idx="140">
                  <c:v>37.14</c:v>
                </c:pt>
                <c:pt idx="141">
                  <c:v>37.14</c:v>
                </c:pt>
                <c:pt idx="142">
                  <c:v>37.14</c:v>
                </c:pt>
                <c:pt idx="143">
                  <c:v>37.14</c:v>
                </c:pt>
                <c:pt idx="144">
                  <c:v>49.52</c:v>
                </c:pt>
                <c:pt idx="145">
                  <c:v>49.52</c:v>
                </c:pt>
                <c:pt idx="146">
                  <c:v>49.52</c:v>
                </c:pt>
                <c:pt idx="147">
                  <c:v>49.52</c:v>
                </c:pt>
                <c:pt idx="148">
                  <c:v>49.52</c:v>
                </c:pt>
                <c:pt idx="149">
                  <c:v>49.52</c:v>
                </c:pt>
                <c:pt idx="150">
                  <c:v>49.52</c:v>
                </c:pt>
                <c:pt idx="151">
                  <c:v>49.52</c:v>
                </c:pt>
                <c:pt idx="152">
                  <c:v>49.52</c:v>
                </c:pt>
                <c:pt idx="153">
                  <c:v>37.14</c:v>
                </c:pt>
                <c:pt idx="154">
                  <c:v>37.14</c:v>
                </c:pt>
                <c:pt idx="155">
                  <c:v>37.14</c:v>
                </c:pt>
                <c:pt idx="156">
                  <c:v>37.14</c:v>
                </c:pt>
                <c:pt idx="157">
                  <c:v>37.14</c:v>
                </c:pt>
                <c:pt idx="158">
                  <c:v>37.14</c:v>
                </c:pt>
                <c:pt idx="159">
                  <c:v>37.14</c:v>
                </c:pt>
                <c:pt idx="160">
                  <c:v>37.14</c:v>
                </c:pt>
                <c:pt idx="161">
                  <c:v>37.14</c:v>
                </c:pt>
                <c:pt idx="162">
                  <c:v>49.52</c:v>
                </c:pt>
                <c:pt idx="163">
                  <c:v>49.52</c:v>
                </c:pt>
                <c:pt idx="164">
                  <c:v>49.52</c:v>
                </c:pt>
                <c:pt idx="165">
                  <c:v>49.52</c:v>
                </c:pt>
                <c:pt idx="166">
                  <c:v>49.52</c:v>
                </c:pt>
                <c:pt idx="167">
                  <c:v>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2-4D59-8113-95BE4AB11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Sheet1!$L$12</c:f>
              <c:strCache>
                <c:ptCount val="1"/>
                <c:pt idx="0">
                  <c:v>EBA Level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Sheet1!$A$13:$B$180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Sheet1!$L$13:$L$180</c:f>
              <c:numCache>
                <c:formatCode>General</c:formatCode>
                <c:ptCount val="168"/>
                <c:pt idx="0">
                  <c:v>39.435000000000002</c:v>
                </c:pt>
                <c:pt idx="1">
                  <c:v>39.435000000000002</c:v>
                </c:pt>
                <c:pt idx="2">
                  <c:v>39.435000000000002</c:v>
                </c:pt>
                <c:pt idx="3">
                  <c:v>39.435000000000002</c:v>
                </c:pt>
                <c:pt idx="4">
                  <c:v>39.435000000000002</c:v>
                </c:pt>
                <c:pt idx="5">
                  <c:v>39.435000000000002</c:v>
                </c:pt>
                <c:pt idx="6">
                  <c:v>26.29</c:v>
                </c:pt>
                <c:pt idx="7">
                  <c:v>26.29</c:v>
                </c:pt>
                <c:pt idx="8">
                  <c:v>26.29</c:v>
                </c:pt>
                <c:pt idx="9">
                  <c:v>26.29</c:v>
                </c:pt>
                <c:pt idx="10">
                  <c:v>26.29</c:v>
                </c:pt>
                <c:pt idx="11">
                  <c:v>26.29</c:v>
                </c:pt>
                <c:pt idx="12">
                  <c:v>26.29</c:v>
                </c:pt>
                <c:pt idx="13">
                  <c:v>26.29</c:v>
                </c:pt>
                <c:pt idx="14">
                  <c:v>26.29</c:v>
                </c:pt>
                <c:pt idx="15">
                  <c:v>26.29</c:v>
                </c:pt>
                <c:pt idx="16">
                  <c:v>26.29</c:v>
                </c:pt>
                <c:pt idx="17">
                  <c:v>26.29</c:v>
                </c:pt>
                <c:pt idx="18">
                  <c:v>26.29</c:v>
                </c:pt>
                <c:pt idx="19">
                  <c:v>26.29</c:v>
                </c:pt>
                <c:pt idx="20">
                  <c:v>26.29</c:v>
                </c:pt>
                <c:pt idx="21">
                  <c:v>26.29</c:v>
                </c:pt>
                <c:pt idx="22">
                  <c:v>39.435000000000002</c:v>
                </c:pt>
                <c:pt idx="23">
                  <c:v>39.435000000000002</c:v>
                </c:pt>
                <c:pt idx="24">
                  <c:v>39.435000000000002</c:v>
                </c:pt>
                <c:pt idx="25">
                  <c:v>39.435000000000002</c:v>
                </c:pt>
                <c:pt idx="26">
                  <c:v>39.435000000000002</c:v>
                </c:pt>
                <c:pt idx="27">
                  <c:v>39.435000000000002</c:v>
                </c:pt>
                <c:pt idx="28">
                  <c:v>39.435000000000002</c:v>
                </c:pt>
                <c:pt idx="29">
                  <c:v>39.435000000000002</c:v>
                </c:pt>
                <c:pt idx="30">
                  <c:v>26.29</c:v>
                </c:pt>
                <c:pt idx="31">
                  <c:v>26.29</c:v>
                </c:pt>
                <c:pt idx="32">
                  <c:v>26.29</c:v>
                </c:pt>
                <c:pt idx="33">
                  <c:v>26.29</c:v>
                </c:pt>
                <c:pt idx="34">
                  <c:v>26.29</c:v>
                </c:pt>
                <c:pt idx="35">
                  <c:v>26.29</c:v>
                </c:pt>
                <c:pt idx="36">
                  <c:v>26.29</c:v>
                </c:pt>
                <c:pt idx="37">
                  <c:v>26.29</c:v>
                </c:pt>
                <c:pt idx="38">
                  <c:v>26.29</c:v>
                </c:pt>
                <c:pt idx="39">
                  <c:v>26.29</c:v>
                </c:pt>
                <c:pt idx="40">
                  <c:v>26.29</c:v>
                </c:pt>
                <c:pt idx="41">
                  <c:v>26.29</c:v>
                </c:pt>
                <c:pt idx="42">
                  <c:v>26.29</c:v>
                </c:pt>
                <c:pt idx="43">
                  <c:v>26.29</c:v>
                </c:pt>
                <c:pt idx="44">
                  <c:v>26.29</c:v>
                </c:pt>
                <c:pt idx="45">
                  <c:v>26.29</c:v>
                </c:pt>
                <c:pt idx="46">
                  <c:v>39.435000000000002</c:v>
                </c:pt>
                <c:pt idx="47">
                  <c:v>39.435000000000002</c:v>
                </c:pt>
                <c:pt idx="48">
                  <c:v>39.435000000000002</c:v>
                </c:pt>
                <c:pt idx="49">
                  <c:v>39.435000000000002</c:v>
                </c:pt>
                <c:pt idx="50">
                  <c:v>39.435000000000002</c:v>
                </c:pt>
                <c:pt idx="51">
                  <c:v>39.435000000000002</c:v>
                </c:pt>
                <c:pt idx="52">
                  <c:v>39.435000000000002</c:v>
                </c:pt>
                <c:pt idx="53">
                  <c:v>39.435000000000002</c:v>
                </c:pt>
                <c:pt idx="54">
                  <c:v>26.29</c:v>
                </c:pt>
                <c:pt idx="55">
                  <c:v>26.29</c:v>
                </c:pt>
                <c:pt idx="56">
                  <c:v>26.29</c:v>
                </c:pt>
                <c:pt idx="57">
                  <c:v>26.29</c:v>
                </c:pt>
                <c:pt idx="58">
                  <c:v>26.29</c:v>
                </c:pt>
                <c:pt idx="59">
                  <c:v>26.29</c:v>
                </c:pt>
                <c:pt idx="60">
                  <c:v>26.29</c:v>
                </c:pt>
                <c:pt idx="61">
                  <c:v>26.29</c:v>
                </c:pt>
                <c:pt idx="62">
                  <c:v>26.29</c:v>
                </c:pt>
                <c:pt idx="63">
                  <c:v>26.29</c:v>
                </c:pt>
                <c:pt idx="64">
                  <c:v>26.29</c:v>
                </c:pt>
                <c:pt idx="65">
                  <c:v>26.29</c:v>
                </c:pt>
                <c:pt idx="66">
                  <c:v>26.29</c:v>
                </c:pt>
                <c:pt idx="67">
                  <c:v>26.29</c:v>
                </c:pt>
                <c:pt idx="68">
                  <c:v>26.29</c:v>
                </c:pt>
                <c:pt idx="69">
                  <c:v>26.29</c:v>
                </c:pt>
                <c:pt idx="70">
                  <c:v>39.435000000000002</c:v>
                </c:pt>
                <c:pt idx="71">
                  <c:v>39.435000000000002</c:v>
                </c:pt>
                <c:pt idx="72">
                  <c:v>39.435000000000002</c:v>
                </c:pt>
                <c:pt idx="73">
                  <c:v>39.435000000000002</c:v>
                </c:pt>
                <c:pt idx="74">
                  <c:v>39.435000000000002</c:v>
                </c:pt>
                <c:pt idx="75">
                  <c:v>39.435000000000002</c:v>
                </c:pt>
                <c:pt idx="76">
                  <c:v>39.435000000000002</c:v>
                </c:pt>
                <c:pt idx="77">
                  <c:v>39.435000000000002</c:v>
                </c:pt>
                <c:pt idx="78">
                  <c:v>26.29</c:v>
                </c:pt>
                <c:pt idx="79">
                  <c:v>26.29</c:v>
                </c:pt>
                <c:pt idx="80">
                  <c:v>26.29</c:v>
                </c:pt>
                <c:pt idx="81">
                  <c:v>26.29</c:v>
                </c:pt>
                <c:pt idx="82">
                  <c:v>26.29</c:v>
                </c:pt>
                <c:pt idx="83">
                  <c:v>26.29</c:v>
                </c:pt>
                <c:pt idx="84">
                  <c:v>26.29</c:v>
                </c:pt>
                <c:pt idx="85">
                  <c:v>26.29</c:v>
                </c:pt>
                <c:pt idx="86">
                  <c:v>26.29</c:v>
                </c:pt>
                <c:pt idx="87">
                  <c:v>26.29</c:v>
                </c:pt>
                <c:pt idx="88">
                  <c:v>26.29</c:v>
                </c:pt>
                <c:pt idx="89">
                  <c:v>26.29</c:v>
                </c:pt>
                <c:pt idx="90">
                  <c:v>26.29</c:v>
                </c:pt>
                <c:pt idx="91">
                  <c:v>26.29</c:v>
                </c:pt>
                <c:pt idx="92">
                  <c:v>26.29</c:v>
                </c:pt>
                <c:pt idx="93">
                  <c:v>26.29</c:v>
                </c:pt>
                <c:pt idx="94">
                  <c:v>39.435000000000002</c:v>
                </c:pt>
                <c:pt idx="95">
                  <c:v>39.435000000000002</c:v>
                </c:pt>
                <c:pt idx="96">
                  <c:v>39.435000000000002</c:v>
                </c:pt>
                <c:pt idx="97">
                  <c:v>39.435000000000002</c:v>
                </c:pt>
                <c:pt idx="98">
                  <c:v>39.435000000000002</c:v>
                </c:pt>
                <c:pt idx="99">
                  <c:v>39.435000000000002</c:v>
                </c:pt>
                <c:pt idx="100">
                  <c:v>39.435000000000002</c:v>
                </c:pt>
                <c:pt idx="101">
                  <c:v>39.435000000000002</c:v>
                </c:pt>
                <c:pt idx="102">
                  <c:v>26.29</c:v>
                </c:pt>
                <c:pt idx="103">
                  <c:v>26.29</c:v>
                </c:pt>
                <c:pt idx="104">
                  <c:v>26.29</c:v>
                </c:pt>
                <c:pt idx="105">
                  <c:v>26.29</c:v>
                </c:pt>
                <c:pt idx="106">
                  <c:v>26.29</c:v>
                </c:pt>
                <c:pt idx="107">
                  <c:v>26.29</c:v>
                </c:pt>
                <c:pt idx="108">
                  <c:v>26.29</c:v>
                </c:pt>
                <c:pt idx="109">
                  <c:v>26.29</c:v>
                </c:pt>
                <c:pt idx="110">
                  <c:v>26.29</c:v>
                </c:pt>
                <c:pt idx="111">
                  <c:v>26.29</c:v>
                </c:pt>
                <c:pt idx="112">
                  <c:v>26.29</c:v>
                </c:pt>
                <c:pt idx="113">
                  <c:v>26.29</c:v>
                </c:pt>
                <c:pt idx="114">
                  <c:v>26.29</c:v>
                </c:pt>
                <c:pt idx="115">
                  <c:v>26.29</c:v>
                </c:pt>
                <c:pt idx="116">
                  <c:v>26.29</c:v>
                </c:pt>
                <c:pt idx="117">
                  <c:v>26.29</c:v>
                </c:pt>
                <c:pt idx="118">
                  <c:v>39.435000000000002</c:v>
                </c:pt>
                <c:pt idx="119">
                  <c:v>39.435000000000002</c:v>
                </c:pt>
                <c:pt idx="120">
                  <c:v>39.435000000000002</c:v>
                </c:pt>
                <c:pt idx="121">
                  <c:v>39.435000000000002</c:v>
                </c:pt>
                <c:pt idx="122">
                  <c:v>39.435000000000002</c:v>
                </c:pt>
                <c:pt idx="123">
                  <c:v>39.435000000000002</c:v>
                </c:pt>
                <c:pt idx="124">
                  <c:v>39.435000000000002</c:v>
                </c:pt>
                <c:pt idx="125">
                  <c:v>39.435000000000002</c:v>
                </c:pt>
                <c:pt idx="126">
                  <c:v>26.29</c:v>
                </c:pt>
                <c:pt idx="127">
                  <c:v>26.29</c:v>
                </c:pt>
                <c:pt idx="128">
                  <c:v>26.29</c:v>
                </c:pt>
                <c:pt idx="129">
                  <c:v>26.29</c:v>
                </c:pt>
                <c:pt idx="130">
                  <c:v>26.29</c:v>
                </c:pt>
                <c:pt idx="131">
                  <c:v>26.29</c:v>
                </c:pt>
                <c:pt idx="132">
                  <c:v>26.29</c:v>
                </c:pt>
                <c:pt idx="133">
                  <c:v>26.29</c:v>
                </c:pt>
                <c:pt idx="134">
                  <c:v>26.29</c:v>
                </c:pt>
                <c:pt idx="135">
                  <c:v>26.29</c:v>
                </c:pt>
                <c:pt idx="136">
                  <c:v>26.29</c:v>
                </c:pt>
                <c:pt idx="137">
                  <c:v>26.29</c:v>
                </c:pt>
                <c:pt idx="138">
                  <c:v>26.29</c:v>
                </c:pt>
                <c:pt idx="139">
                  <c:v>26.29</c:v>
                </c:pt>
                <c:pt idx="140">
                  <c:v>26.29</c:v>
                </c:pt>
                <c:pt idx="141">
                  <c:v>26.29</c:v>
                </c:pt>
                <c:pt idx="142">
                  <c:v>39.435000000000002</c:v>
                </c:pt>
                <c:pt idx="143">
                  <c:v>39.435000000000002</c:v>
                </c:pt>
                <c:pt idx="144">
                  <c:v>39.435000000000002</c:v>
                </c:pt>
                <c:pt idx="145">
                  <c:v>39.435000000000002</c:v>
                </c:pt>
                <c:pt idx="146">
                  <c:v>39.435000000000002</c:v>
                </c:pt>
                <c:pt idx="147">
                  <c:v>39.435000000000002</c:v>
                </c:pt>
                <c:pt idx="148">
                  <c:v>39.435000000000002</c:v>
                </c:pt>
                <c:pt idx="149">
                  <c:v>39.435000000000002</c:v>
                </c:pt>
                <c:pt idx="150">
                  <c:v>39.435000000000002</c:v>
                </c:pt>
                <c:pt idx="151">
                  <c:v>39.435000000000002</c:v>
                </c:pt>
                <c:pt idx="152">
                  <c:v>39.435000000000002</c:v>
                </c:pt>
                <c:pt idx="153">
                  <c:v>39.435000000000002</c:v>
                </c:pt>
                <c:pt idx="154">
                  <c:v>39.435000000000002</c:v>
                </c:pt>
                <c:pt idx="155">
                  <c:v>39.435000000000002</c:v>
                </c:pt>
                <c:pt idx="156">
                  <c:v>39.435000000000002</c:v>
                </c:pt>
                <c:pt idx="157">
                  <c:v>39.435000000000002</c:v>
                </c:pt>
                <c:pt idx="158">
                  <c:v>39.435000000000002</c:v>
                </c:pt>
                <c:pt idx="159">
                  <c:v>39.435000000000002</c:v>
                </c:pt>
                <c:pt idx="160">
                  <c:v>39.435000000000002</c:v>
                </c:pt>
                <c:pt idx="161">
                  <c:v>39.435000000000002</c:v>
                </c:pt>
                <c:pt idx="162">
                  <c:v>39.435000000000002</c:v>
                </c:pt>
                <c:pt idx="163">
                  <c:v>39.435000000000002</c:v>
                </c:pt>
                <c:pt idx="164">
                  <c:v>39.435000000000002</c:v>
                </c:pt>
                <c:pt idx="165">
                  <c:v>39.435000000000002</c:v>
                </c:pt>
                <c:pt idx="166">
                  <c:v>39.435000000000002</c:v>
                </c:pt>
                <c:pt idx="167">
                  <c:v>39.435000000000002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2-4D59-8113-95BE4AB1117B}"/>
            </c:ext>
          </c:extLst>
        </c:ser>
        <c:ser>
          <c:idx val="2"/>
          <c:order val="2"/>
          <c:tx>
            <c:strRef>
              <c:f>Sheet1!$M$12</c:f>
              <c:strCache>
                <c:ptCount val="1"/>
                <c:pt idx="0">
                  <c:v>Paid Level 2 Median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Sheet1!$M$13:$M$180</c:f>
              <c:numCache>
                <c:formatCode>General</c:formatCode>
                <c:ptCount val="168"/>
                <c:pt idx="0">
                  <c:v>55.185000000000002</c:v>
                </c:pt>
                <c:pt idx="1">
                  <c:v>55.185000000000002</c:v>
                </c:pt>
                <c:pt idx="2">
                  <c:v>55.185000000000002</c:v>
                </c:pt>
                <c:pt idx="3">
                  <c:v>55.185000000000002</c:v>
                </c:pt>
                <c:pt idx="4">
                  <c:v>55.185000000000002</c:v>
                </c:pt>
                <c:pt idx="5">
                  <c:v>55.185000000000002</c:v>
                </c:pt>
                <c:pt idx="6">
                  <c:v>36.79</c:v>
                </c:pt>
                <c:pt idx="7">
                  <c:v>36.79</c:v>
                </c:pt>
                <c:pt idx="8">
                  <c:v>36.79</c:v>
                </c:pt>
                <c:pt idx="9">
                  <c:v>36.79</c:v>
                </c:pt>
                <c:pt idx="10">
                  <c:v>36.79</c:v>
                </c:pt>
                <c:pt idx="11">
                  <c:v>36.79</c:v>
                </c:pt>
                <c:pt idx="12">
                  <c:v>36.79</c:v>
                </c:pt>
                <c:pt idx="13">
                  <c:v>36.79</c:v>
                </c:pt>
                <c:pt idx="14">
                  <c:v>36.79</c:v>
                </c:pt>
                <c:pt idx="15">
                  <c:v>36.79</c:v>
                </c:pt>
                <c:pt idx="16">
                  <c:v>36.79</c:v>
                </c:pt>
                <c:pt idx="17">
                  <c:v>36.79</c:v>
                </c:pt>
                <c:pt idx="18">
                  <c:v>36.79</c:v>
                </c:pt>
                <c:pt idx="19">
                  <c:v>36.79</c:v>
                </c:pt>
                <c:pt idx="20">
                  <c:v>36.79</c:v>
                </c:pt>
                <c:pt idx="21">
                  <c:v>36.79</c:v>
                </c:pt>
                <c:pt idx="22">
                  <c:v>55.185000000000002</c:v>
                </c:pt>
                <c:pt idx="23">
                  <c:v>55.185000000000002</c:v>
                </c:pt>
                <c:pt idx="24">
                  <c:v>55.185000000000002</c:v>
                </c:pt>
                <c:pt idx="25">
                  <c:v>55.185000000000002</c:v>
                </c:pt>
                <c:pt idx="26">
                  <c:v>55.185000000000002</c:v>
                </c:pt>
                <c:pt idx="27">
                  <c:v>55.185000000000002</c:v>
                </c:pt>
                <c:pt idx="28">
                  <c:v>55.185000000000002</c:v>
                </c:pt>
                <c:pt idx="29">
                  <c:v>55.185000000000002</c:v>
                </c:pt>
                <c:pt idx="30">
                  <c:v>36.79</c:v>
                </c:pt>
                <c:pt idx="31">
                  <c:v>36.79</c:v>
                </c:pt>
                <c:pt idx="32">
                  <c:v>36.79</c:v>
                </c:pt>
                <c:pt idx="33">
                  <c:v>36.79</c:v>
                </c:pt>
                <c:pt idx="34">
                  <c:v>36.79</c:v>
                </c:pt>
                <c:pt idx="35">
                  <c:v>36.79</c:v>
                </c:pt>
                <c:pt idx="36">
                  <c:v>36.79</c:v>
                </c:pt>
                <c:pt idx="37">
                  <c:v>36.79</c:v>
                </c:pt>
                <c:pt idx="38">
                  <c:v>36.79</c:v>
                </c:pt>
                <c:pt idx="39">
                  <c:v>36.79</c:v>
                </c:pt>
                <c:pt idx="40">
                  <c:v>36.79</c:v>
                </c:pt>
                <c:pt idx="41">
                  <c:v>36.79</c:v>
                </c:pt>
                <c:pt idx="42">
                  <c:v>36.79</c:v>
                </c:pt>
                <c:pt idx="43">
                  <c:v>36.79</c:v>
                </c:pt>
                <c:pt idx="44">
                  <c:v>36.79</c:v>
                </c:pt>
                <c:pt idx="45">
                  <c:v>36.79</c:v>
                </c:pt>
                <c:pt idx="46">
                  <c:v>55.185000000000002</c:v>
                </c:pt>
                <c:pt idx="47">
                  <c:v>55.185000000000002</c:v>
                </c:pt>
                <c:pt idx="48">
                  <c:v>55.185000000000002</c:v>
                </c:pt>
                <c:pt idx="49">
                  <c:v>55.185000000000002</c:v>
                </c:pt>
                <c:pt idx="50">
                  <c:v>55.185000000000002</c:v>
                </c:pt>
                <c:pt idx="51">
                  <c:v>55.185000000000002</c:v>
                </c:pt>
                <c:pt idx="52">
                  <c:v>55.185000000000002</c:v>
                </c:pt>
                <c:pt idx="53">
                  <c:v>55.185000000000002</c:v>
                </c:pt>
                <c:pt idx="54">
                  <c:v>36.79</c:v>
                </c:pt>
                <c:pt idx="55">
                  <c:v>36.79</c:v>
                </c:pt>
                <c:pt idx="56">
                  <c:v>36.79</c:v>
                </c:pt>
                <c:pt idx="57">
                  <c:v>36.79</c:v>
                </c:pt>
                <c:pt idx="58">
                  <c:v>36.79</c:v>
                </c:pt>
                <c:pt idx="59">
                  <c:v>36.79</c:v>
                </c:pt>
                <c:pt idx="60">
                  <c:v>36.79</c:v>
                </c:pt>
                <c:pt idx="61">
                  <c:v>36.79</c:v>
                </c:pt>
                <c:pt idx="62">
                  <c:v>36.79</c:v>
                </c:pt>
                <c:pt idx="63">
                  <c:v>36.79</c:v>
                </c:pt>
                <c:pt idx="64">
                  <c:v>36.79</c:v>
                </c:pt>
                <c:pt idx="65">
                  <c:v>36.79</c:v>
                </c:pt>
                <c:pt idx="66">
                  <c:v>36.79</c:v>
                </c:pt>
                <c:pt idx="67">
                  <c:v>36.79</c:v>
                </c:pt>
                <c:pt idx="68">
                  <c:v>36.79</c:v>
                </c:pt>
                <c:pt idx="69">
                  <c:v>36.79</c:v>
                </c:pt>
                <c:pt idx="70">
                  <c:v>55.185000000000002</c:v>
                </c:pt>
                <c:pt idx="71">
                  <c:v>55.185000000000002</c:v>
                </c:pt>
                <c:pt idx="72">
                  <c:v>55.185000000000002</c:v>
                </c:pt>
                <c:pt idx="73">
                  <c:v>55.185000000000002</c:v>
                </c:pt>
                <c:pt idx="74">
                  <c:v>55.185000000000002</c:v>
                </c:pt>
                <c:pt idx="75">
                  <c:v>55.185000000000002</c:v>
                </c:pt>
                <c:pt idx="76">
                  <c:v>55.185000000000002</c:v>
                </c:pt>
                <c:pt idx="77">
                  <c:v>55.185000000000002</c:v>
                </c:pt>
                <c:pt idx="78">
                  <c:v>36.79</c:v>
                </c:pt>
                <c:pt idx="79">
                  <c:v>36.79</c:v>
                </c:pt>
                <c:pt idx="80">
                  <c:v>36.79</c:v>
                </c:pt>
                <c:pt idx="81">
                  <c:v>36.79</c:v>
                </c:pt>
                <c:pt idx="82">
                  <c:v>36.79</c:v>
                </c:pt>
                <c:pt idx="83">
                  <c:v>36.79</c:v>
                </c:pt>
                <c:pt idx="84">
                  <c:v>36.79</c:v>
                </c:pt>
                <c:pt idx="85">
                  <c:v>36.79</c:v>
                </c:pt>
                <c:pt idx="86">
                  <c:v>36.79</c:v>
                </c:pt>
                <c:pt idx="87">
                  <c:v>36.79</c:v>
                </c:pt>
                <c:pt idx="88">
                  <c:v>36.79</c:v>
                </c:pt>
                <c:pt idx="89">
                  <c:v>36.79</c:v>
                </c:pt>
                <c:pt idx="90">
                  <c:v>36.79</c:v>
                </c:pt>
                <c:pt idx="91">
                  <c:v>36.79</c:v>
                </c:pt>
                <c:pt idx="92">
                  <c:v>36.79</c:v>
                </c:pt>
                <c:pt idx="93">
                  <c:v>36.79</c:v>
                </c:pt>
                <c:pt idx="94">
                  <c:v>55.185000000000002</c:v>
                </c:pt>
                <c:pt idx="95">
                  <c:v>55.185000000000002</c:v>
                </c:pt>
                <c:pt idx="96">
                  <c:v>55.185000000000002</c:v>
                </c:pt>
                <c:pt idx="97">
                  <c:v>55.185000000000002</c:v>
                </c:pt>
                <c:pt idx="98">
                  <c:v>55.185000000000002</c:v>
                </c:pt>
                <c:pt idx="99">
                  <c:v>55.185000000000002</c:v>
                </c:pt>
                <c:pt idx="100">
                  <c:v>55.185000000000002</c:v>
                </c:pt>
                <c:pt idx="101">
                  <c:v>55.185000000000002</c:v>
                </c:pt>
                <c:pt idx="102">
                  <c:v>36.79</c:v>
                </c:pt>
                <c:pt idx="103">
                  <c:v>36.79</c:v>
                </c:pt>
                <c:pt idx="104">
                  <c:v>36.79</c:v>
                </c:pt>
                <c:pt idx="105">
                  <c:v>36.79</c:v>
                </c:pt>
                <c:pt idx="106">
                  <c:v>36.79</c:v>
                </c:pt>
                <c:pt idx="107">
                  <c:v>36.79</c:v>
                </c:pt>
                <c:pt idx="108">
                  <c:v>36.79</c:v>
                </c:pt>
                <c:pt idx="109">
                  <c:v>36.79</c:v>
                </c:pt>
                <c:pt idx="110">
                  <c:v>36.79</c:v>
                </c:pt>
                <c:pt idx="111">
                  <c:v>36.79</c:v>
                </c:pt>
                <c:pt idx="112">
                  <c:v>36.79</c:v>
                </c:pt>
                <c:pt idx="113">
                  <c:v>36.79</c:v>
                </c:pt>
                <c:pt idx="114">
                  <c:v>36.79</c:v>
                </c:pt>
                <c:pt idx="115">
                  <c:v>36.79</c:v>
                </c:pt>
                <c:pt idx="116">
                  <c:v>36.79</c:v>
                </c:pt>
                <c:pt idx="117">
                  <c:v>36.79</c:v>
                </c:pt>
                <c:pt idx="118">
                  <c:v>55.185000000000002</c:v>
                </c:pt>
                <c:pt idx="119">
                  <c:v>55.185000000000002</c:v>
                </c:pt>
                <c:pt idx="120">
                  <c:v>55.185000000000002</c:v>
                </c:pt>
                <c:pt idx="121">
                  <c:v>55.185000000000002</c:v>
                </c:pt>
                <c:pt idx="122">
                  <c:v>55.185000000000002</c:v>
                </c:pt>
                <c:pt idx="123">
                  <c:v>55.185000000000002</c:v>
                </c:pt>
                <c:pt idx="124">
                  <c:v>55.185000000000002</c:v>
                </c:pt>
                <c:pt idx="125">
                  <c:v>55.185000000000002</c:v>
                </c:pt>
                <c:pt idx="126">
                  <c:v>36.79</c:v>
                </c:pt>
                <c:pt idx="127">
                  <c:v>36.79</c:v>
                </c:pt>
                <c:pt idx="128">
                  <c:v>36.79</c:v>
                </c:pt>
                <c:pt idx="129">
                  <c:v>36.79</c:v>
                </c:pt>
                <c:pt idx="130">
                  <c:v>36.79</c:v>
                </c:pt>
                <c:pt idx="131">
                  <c:v>36.79</c:v>
                </c:pt>
                <c:pt idx="132">
                  <c:v>36.79</c:v>
                </c:pt>
                <c:pt idx="133">
                  <c:v>36.79</c:v>
                </c:pt>
                <c:pt idx="134">
                  <c:v>36.79</c:v>
                </c:pt>
                <c:pt idx="135">
                  <c:v>36.79</c:v>
                </c:pt>
                <c:pt idx="136">
                  <c:v>36.79</c:v>
                </c:pt>
                <c:pt idx="137">
                  <c:v>36.79</c:v>
                </c:pt>
                <c:pt idx="138">
                  <c:v>36.79</c:v>
                </c:pt>
                <c:pt idx="139">
                  <c:v>36.79</c:v>
                </c:pt>
                <c:pt idx="140">
                  <c:v>36.79</c:v>
                </c:pt>
                <c:pt idx="141">
                  <c:v>36.79</c:v>
                </c:pt>
                <c:pt idx="142">
                  <c:v>55.185000000000002</c:v>
                </c:pt>
                <c:pt idx="143">
                  <c:v>55.185000000000002</c:v>
                </c:pt>
                <c:pt idx="144">
                  <c:v>55.185000000000002</c:v>
                </c:pt>
                <c:pt idx="145">
                  <c:v>55.185000000000002</c:v>
                </c:pt>
                <c:pt idx="146">
                  <c:v>55.185000000000002</c:v>
                </c:pt>
                <c:pt idx="147">
                  <c:v>55.185000000000002</c:v>
                </c:pt>
                <c:pt idx="148">
                  <c:v>55.185000000000002</c:v>
                </c:pt>
                <c:pt idx="149">
                  <c:v>55.185000000000002</c:v>
                </c:pt>
                <c:pt idx="150">
                  <c:v>55.185000000000002</c:v>
                </c:pt>
                <c:pt idx="151">
                  <c:v>55.185000000000002</c:v>
                </c:pt>
                <c:pt idx="152">
                  <c:v>55.185000000000002</c:v>
                </c:pt>
                <c:pt idx="153">
                  <c:v>55.185000000000002</c:v>
                </c:pt>
                <c:pt idx="154">
                  <c:v>55.185000000000002</c:v>
                </c:pt>
                <c:pt idx="155">
                  <c:v>55.185000000000002</c:v>
                </c:pt>
                <c:pt idx="156">
                  <c:v>55.185000000000002</c:v>
                </c:pt>
                <c:pt idx="157">
                  <c:v>55.185000000000002</c:v>
                </c:pt>
                <c:pt idx="158">
                  <c:v>55.185000000000002</c:v>
                </c:pt>
                <c:pt idx="159">
                  <c:v>55.185000000000002</c:v>
                </c:pt>
                <c:pt idx="160">
                  <c:v>55.185000000000002</c:v>
                </c:pt>
                <c:pt idx="161">
                  <c:v>55.185000000000002</c:v>
                </c:pt>
                <c:pt idx="162">
                  <c:v>55.185000000000002</c:v>
                </c:pt>
                <c:pt idx="163">
                  <c:v>55.185000000000002</c:v>
                </c:pt>
                <c:pt idx="164">
                  <c:v>55.185000000000002</c:v>
                </c:pt>
                <c:pt idx="165">
                  <c:v>55.185000000000002</c:v>
                </c:pt>
                <c:pt idx="166">
                  <c:v>55.185000000000002</c:v>
                </c:pt>
                <c:pt idx="167">
                  <c:v>55.185000000000002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42-4D59-8113-95BE4AB11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24586304046186117"/>
          <c:h val="2.138798239573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3600"/>
              <a:t>Chart 2a - Award Level 1 v Agreement</a:t>
            </a:r>
            <a:r>
              <a:rPr lang="en-AU" sz="3600" baseline="0"/>
              <a:t> Level 1</a:t>
            </a:r>
          </a:p>
          <a:p>
            <a:pPr>
              <a:defRPr/>
            </a:pPr>
            <a:r>
              <a:rPr lang="en-AU" sz="1400" b="0" i="0" u="none" strike="noStrike" baseline="0">
                <a:effectLst/>
              </a:rPr>
              <a:t>(Award Rate Includes Annual Leave Loading (31c/hr) &amp; Laundry Allowance (33c/hr)) </a:t>
            </a:r>
            <a:endParaRPr lang="en-AU" sz="3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'Sheet2 Leave Loading &amp; Laundry'!$D$8</c:f>
              <c:strCache>
                <c:ptCount val="1"/>
                <c:pt idx="0">
                  <c:v>Award Level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Laundry'!$D$9:$D$176</c:f>
              <c:numCache>
                <c:formatCode>_("$"* #,##0.00_);_("$"* \(#,##0.00\);_("$"* "-"??_);_(@_)</c:formatCode>
                <c:ptCount val="168"/>
                <c:pt idx="0">
                  <c:v>35.713678137651826</c:v>
                </c:pt>
                <c:pt idx="1">
                  <c:v>35.713678137651826</c:v>
                </c:pt>
                <c:pt idx="2">
                  <c:v>35.713678137651826</c:v>
                </c:pt>
                <c:pt idx="3">
                  <c:v>35.713678137651826</c:v>
                </c:pt>
                <c:pt idx="4">
                  <c:v>35.713678137651826</c:v>
                </c:pt>
                <c:pt idx="5">
                  <c:v>35.713678137651826</c:v>
                </c:pt>
                <c:pt idx="6">
                  <c:v>35.713678137651826</c:v>
                </c:pt>
                <c:pt idx="7">
                  <c:v>24.023678137651821</c:v>
                </c:pt>
                <c:pt idx="8">
                  <c:v>24.023678137651821</c:v>
                </c:pt>
                <c:pt idx="9">
                  <c:v>24.023678137651821</c:v>
                </c:pt>
                <c:pt idx="10">
                  <c:v>24.023678137651821</c:v>
                </c:pt>
                <c:pt idx="11">
                  <c:v>24.023678137651821</c:v>
                </c:pt>
                <c:pt idx="12">
                  <c:v>24.023678137651821</c:v>
                </c:pt>
                <c:pt idx="13">
                  <c:v>24.023678137651821</c:v>
                </c:pt>
                <c:pt idx="14">
                  <c:v>24.023678137651821</c:v>
                </c:pt>
                <c:pt idx="15">
                  <c:v>24.023678137651821</c:v>
                </c:pt>
                <c:pt idx="16">
                  <c:v>24.023678137651821</c:v>
                </c:pt>
                <c:pt idx="17">
                  <c:v>24.023678137651821</c:v>
                </c:pt>
                <c:pt idx="18">
                  <c:v>29.86867813765182</c:v>
                </c:pt>
                <c:pt idx="19">
                  <c:v>29.86867813765182</c:v>
                </c:pt>
                <c:pt idx="20">
                  <c:v>29.86867813765182</c:v>
                </c:pt>
                <c:pt idx="21">
                  <c:v>35.713678137651826</c:v>
                </c:pt>
                <c:pt idx="22">
                  <c:v>35.713678137651826</c:v>
                </c:pt>
                <c:pt idx="23">
                  <c:v>35.713678137651826</c:v>
                </c:pt>
                <c:pt idx="24">
                  <c:v>35.713678137651826</c:v>
                </c:pt>
                <c:pt idx="25">
                  <c:v>35.713678137651826</c:v>
                </c:pt>
                <c:pt idx="26">
                  <c:v>35.713678137651826</c:v>
                </c:pt>
                <c:pt idx="27">
                  <c:v>35.713678137651826</c:v>
                </c:pt>
                <c:pt idx="28">
                  <c:v>35.713678137651826</c:v>
                </c:pt>
                <c:pt idx="29">
                  <c:v>35.713678137651826</c:v>
                </c:pt>
                <c:pt idx="30">
                  <c:v>35.713678137651826</c:v>
                </c:pt>
                <c:pt idx="31">
                  <c:v>24.023678137651821</c:v>
                </c:pt>
                <c:pt idx="32">
                  <c:v>24.023678137651821</c:v>
                </c:pt>
                <c:pt idx="33">
                  <c:v>24.023678137651821</c:v>
                </c:pt>
                <c:pt idx="34">
                  <c:v>24.023678137651821</c:v>
                </c:pt>
                <c:pt idx="35">
                  <c:v>24.023678137651821</c:v>
                </c:pt>
                <c:pt idx="36">
                  <c:v>24.023678137651821</c:v>
                </c:pt>
                <c:pt idx="37">
                  <c:v>24.023678137651821</c:v>
                </c:pt>
                <c:pt idx="38">
                  <c:v>24.023678137651821</c:v>
                </c:pt>
                <c:pt idx="39">
                  <c:v>24.023678137651821</c:v>
                </c:pt>
                <c:pt idx="40">
                  <c:v>24.023678137651821</c:v>
                </c:pt>
                <c:pt idx="41">
                  <c:v>24.023678137651821</c:v>
                </c:pt>
                <c:pt idx="42">
                  <c:v>29.86867813765182</c:v>
                </c:pt>
                <c:pt idx="43">
                  <c:v>29.86867813765182</c:v>
                </c:pt>
                <c:pt idx="44">
                  <c:v>29.86867813765182</c:v>
                </c:pt>
                <c:pt idx="45">
                  <c:v>35.713678137651826</c:v>
                </c:pt>
                <c:pt idx="46">
                  <c:v>35.713678137651826</c:v>
                </c:pt>
                <c:pt idx="47">
                  <c:v>35.713678137651826</c:v>
                </c:pt>
                <c:pt idx="48">
                  <c:v>35.713678137651826</c:v>
                </c:pt>
                <c:pt idx="49">
                  <c:v>35.713678137651826</c:v>
                </c:pt>
                <c:pt idx="50">
                  <c:v>35.713678137651826</c:v>
                </c:pt>
                <c:pt idx="51">
                  <c:v>35.713678137651826</c:v>
                </c:pt>
                <c:pt idx="52">
                  <c:v>35.713678137651826</c:v>
                </c:pt>
                <c:pt idx="53">
                  <c:v>35.713678137651826</c:v>
                </c:pt>
                <c:pt idx="54">
                  <c:v>35.713678137651826</c:v>
                </c:pt>
                <c:pt idx="55">
                  <c:v>24.023678137651821</c:v>
                </c:pt>
                <c:pt idx="56">
                  <c:v>24.023678137651821</c:v>
                </c:pt>
                <c:pt idx="57">
                  <c:v>24.023678137651821</c:v>
                </c:pt>
                <c:pt idx="58">
                  <c:v>24.023678137651821</c:v>
                </c:pt>
                <c:pt idx="59">
                  <c:v>24.023678137651821</c:v>
                </c:pt>
                <c:pt idx="60">
                  <c:v>24.023678137651821</c:v>
                </c:pt>
                <c:pt idx="61">
                  <c:v>24.023678137651821</c:v>
                </c:pt>
                <c:pt idx="62">
                  <c:v>24.023678137651821</c:v>
                </c:pt>
                <c:pt idx="63">
                  <c:v>24.023678137651821</c:v>
                </c:pt>
                <c:pt idx="64">
                  <c:v>24.023678137651821</c:v>
                </c:pt>
                <c:pt idx="65">
                  <c:v>24.023678137651821</c:v>
                </c:pt>
                <c:pt idx="66">
                  <c:v>29.86867813765182</c:v>
                </c:pt>
                <c:pt idx="67">
                  <c:v>29.86867813765182</c:v>
                </c:pt>
                <c:pt idx="68">
                  <c:v>29.86867813765182</c:v>
                </c:pt>
                <c:pt idx="69">
                  <c:v>35.713678137651826</c:v>
                </c:pt>
                <c:pt idx="70">
                  <c:v>35.713678137651826</c:v>
                </c:pt>
                <c:pt idx="71">
                  <c:v>35.713678137651826</c:v>
                </c:pt>
                <c:pt idx="72">
                  <c:v>35.713678137651826</c:v>
                </c:pt>
                <c:pt idx="73">
                  <c:v>35.713678137651826</c:v>
                </c:pt>
                <c:pt idx="74">
                  <c:v>35.713678137651826</c:v>
                </c:pt>
                <c:pt idx="75">
                  <c:v>35.713678137651826</c:v>
                </c:pt>
                <c:pt idx="76">
                  <c:v>35.713678137651826</c:v>
                </c:pt>
                <c:pt idx="77">
                  <c:v>35.713678137651826</c:v>
                </c:pt>
                <c:pt idx="78">
                  <c:v>35.713678137651826</c:v>
                </c:pt>
                <c:pt idx="79">
                  <c:v>24.023678137651821</c:v>
                </c:pt>
                <c:pt idx="80">
                  <c:v>24.023678137651821</c:v>
                </c:pt>
                <c:pt idx="81">
                  <c:v>24.023678137651821</c:v>
                </c:pt>
                <c:pt idx="82">
                  <c:v>24.023678137651821</c:v>
                </c:pt>
                <c:pt idx="83">
                  <c:v>24.023678137651821</c:v>
                </c:pt>
                <c:pt idx="84">
                  <c:v>24.023678137651821</c:v>
                </c:pt>
                <c:pt idx="85">
                  <c:v>24.023678137651821</c:v>
                </c:pt>
                <c:pt idx="86">
                  <c:v>24.023678137651821</c:v>
                </c:pt>
                <c:pt idx="87">
                  <c:v>24.023678137651821</c:v>
                </c:pt>
                <c:pt idx="88">
                  <c:v>24.023678137651821</c:v>
                </c:pt>
                <c:pt idx="89">
                  <c:v>24.023678137651821</c:v>
                </c:pt>
                <c:pt idx="90">
                  <c:v>29.86867813765182</c:v>
                </c:pt>
                <c:pt idx="91">
                  <c:v>29.86867813765182</c:v>
                </c:pt>
                <c:pt idx="92">
                  <c:v>29.86867813765182</c:v>
                </c:pt>
                <c:pt idx="93">
                  <c:v>35.713678137651826</c:v>
                </c:pt>
                <c:pt idx="94">
                  <c:v>35.713678137651826</c:v>
                </c:pt>
                <c:pt idx="95">
                  <c:v>35.713678137651826</c:v>
                </c:pt>
                <c:pt idx="96">
                  <c:v>35.713678137651826</c:v>
                </c:pt>
                <c:pt idx="97">
                  <c:v>35.713678137651826</c:v>
                </c:pt>
                <c:pt idx="98">
                  <c:v>35.713678137651826</c:v>
                </c:pt>
                <c:pt idx="99">
                  <c:v>35.713678137651826</c:v>
                </c:pt>
                <c:pt idx="100">
                  <c:v>35.713678137651826</c:v>
                </c:pt>
                <c:pt idx="101">
                  <c:v>35.713678137651826</c:v>
                </c:pt>
                <c:pt idx="102">
                  <c:v>35.713678137651826</c:v>
                </c:pt>
                <c:pt idx="103">
                  <c:v>24.023678137651821</c:v>
                </c:pt>
                <c:pt idx="104">
                  <c:v>24.023678137651821</c:v>
                </c:pt>
                <c:pt idx="105">
                  <c:v>24.023678137651821</c:v>
                </c:pt>
                <c:pt idx="106">
                  <c:v>24.023678137651821</c:v>
                </c:pt>
                <c:pt idx="107">
                  <c:v>24.023678137651821</c:v>
                </c:pt>
                <c:pt idx="108">
                  <c:v>24.023678137651821</c:v>
                </c:pt>
                <c:pt idx="109">
                  <c:v>24.023678137651821</c:v>
                </c:pt>
                <c:pt idx="110">
                  <c:v>24.023678137651821</c:v>
                </c:pt>
                <c:pt idx="111">
                  <c:v>24.023678137651821</c:v>
                </c:pt>
                <c:pt idx="112">
                  <c:v>24.023678137651821</c:v>
                </c:pt>
                <c:pt idx="113">
                  <c:v>24.023678137651821</c:v>
                </c:pt>
                <c:pt idx="114">
                  <c:v>29.86867813765182</c:v>
                </c:pt>
                <c:pt idx="115">
                  <c:v>29.86867813765182</c:v>
                </c:pt>
                <c:pt idx="116">
                  <c:v>29.86867813765182</c:v>
                </c:pt>
                <c:pt idx="117">
                  <c:v>35.713678137651826</c:v>
                </c:pt>
                <c:pt idx="118">
                  <c:v>35.713678137651826</c:v>
                </c:pt>
                <c:pt idx="119">
                  <c:v>35.713678137651826</c:v>
                </c:pt>
                <c:pt idx="120">
                  <c:v>35.713678137651826</c:v>
                </c:pt>
                <c:pt idx="121">
                  <c:v>35.713678137651826</c:v>
                </c:pt>
                <c:pt idx="122">
                  <c:v>35.713678137651826</c:v>
                </c:pt>
                <c:pt idx="123">
                  <c:v>35.713678137651826</c:v>
                </c:pt>
                <c:pt idx="124">
                  <c:v>35.713678137651826</c:v>
                </c:pt>
                <c:pt idx="125">
                  <c:v>35.713678137651826</c:v>
                </c:pt>
                <c:pt idx="126">
                  <c:v>35.713678137651826</c:v>
                </c:pt>
                <c:pt idx="127">
                  <c:v>29.86867813765182</c:v>
                </c:pt>
                <c:pt idx="128">
                  <c:v>29.86867813765182</c:v>
                </c:pt>
                <c:pt idx="129">
                  <c:v>29.86867813765182</c:v>
                </c:pt>
                <c:pt idx="130">
                  <c:v>29.86867813765182</c:v>
                </c:pt>
                <c:pt idx="131">
                  <c:v>29.86867813765182</c:v>
                </c:pt>
                <c:pt idx="132">
                  <c:v>29.86867813765182</c:v>
                </c:pt>
                <c:pt idx="133">
                  <c:v>29.86867813765182</c:v>
                </c:pt>
                <c:pt idx="134">
                  <c:v>29.86867813765182</c:v>
                </c:pt>
                <c:pt idx="135">
                  <c:v>29.86867813765182</c:v>
                </c:pt>
                <c:pt idx="136">
                  <c:v>29.86867813765182</c:v>
                </c:pt>
                <c:pt idx="137">
                  <c:v>29.86867813765182</c:v>
                </c:pt>
                <c:pt idx="138">
                  <c:v>35.713678137651826</c:v>
                </c:pt>
                <c:pt idx="139">
                  <c:v>35.713678137651826</c:v>
                </c:pt>
                <c:pt idx="140">
                  <c:v>35.713678137651826</c:v>
                </c:pt>
                <c:pt idx="141">
                  <c:v>35.713678137651826</c:v>
                </c:pt>
                <c:pt idx="142">
                  <c:v>35.713678137651826</c:v>
                </c:pt>
                <c:pt idx="143">
                  <c:v>35.713678137651826</c:v>
                </c:pt>
                <c:pt idx="144">
                  <c:v>47.403678137651823</c:v>
                </c:pt>
                <c:pt idx="145">
                  <c:v>47.403678137651823</c:v>
                </c:pt>
                <c:pt idx="146">
                  <c:v>47.403678137651823</c:v>
                </c:pt>
                <c:pt idx="147">
                  <c:v>47.403678137651823</c:v>
                </c:pt>
                <c:pt idx="148">
                  <c:v>47.403678137651823</c:v>
                </c:pt>
                <c:pt idx="149">
                  <c:v>47.403678137651823</c:v>
                </c:pt>
                <c:pt idx="150">
                  <c:v>47.403678137651823</c:v>
                </c:pt>
                <c:pt idx="151">
                  <c:v>47.403678137651823</c:v>
                </c:pt>
                <c:pt idx="152">
                  <c:v>47.403678137651823</c:v>
                </c:pt>
                <c:pt idx="153">
                  <c:v>35.713678137651826</c:v>
                </c:pt>
                <c:pt idx="154">
                  <c:v>35.713678137651826</c:v>
                </c:pt>
                <c:pt idx="155">
                  <c:v>35.713678137651826</c:v>
                </c:pt>
                <c:pt idx="156">
                  <c:v>35.713678137651826</c:v>
                </c:pt>
                <c:pt idx="157">
                  <c:v>35.713678137651826</c:v>
                </c:pt>
                <c:pt idx="158">
                  <c:v>35.713678137651826</c:v>
                </c:pt>
                <c:pt idx="159">
                  <c:v>35.713678137651826</c:v>
                </c:pt>
                <c:pt idx="160">
                  <c:v>35.713678137651826</c:v>
                </c:pt>
                <c:pt idx="161">
                  <c:v>35.713678137651826</c:v>
                </c:pt>
                <c:pt idx="162">
                  <c:v>47.403678137651823</c:v>
                </c:pt>
                <c:pt idx="163">
                  <c:v>47.403678137651823</c:v>
                </c:pt>
                <c:pt idx="164">
                  <c:v>47.403678137651823</c:v>
                </c:pt>
                <c:pt idx="165">
                  <c:v>47.403678137651823</c:v>
                </c:pt>
                <c:pt idx="166">
                  <c:v>47.403678137651823</c:v>
                </c:pt>
                <c:pt idx="167">
                  <c:v>47.403678137651823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9-44FE-B589-9D3EDCE3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367"/>
        <c:axId val="578473103"/>
      </c:areaChart>
      <c:lineChart>
        <c:grouping val="standard"/>
        <c:varyColors val="0"/>
        <c:ser>
          <c:idx val="1"/>
          <c:order val="1"/>
          <c:tx>
            <c:strRef>
              <c:f>'Sheet2 Leave Loading &amp; Laundry'!$H$8</c:f>
              <c:strCache>
                <c:ptCount val="1"/>
                <c:pt idx="0">
                  <c:v>EBA Level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'Sheet2 Leave Loading &amp; Laundry'!$A$9:$B$176</c:f>
              <c:multiLvlStrCache>
                <c:ptCount val="168"/>
                <c:lvl>
                  <c:pt idx="0">
                    <c:v>0:00</c:v>
                  </c:pt>
                  <c:pt idx="1">
                    <c:v>1:00</c:v>
                  </c:pt>
                  <c:pt idx="2">
                    <c:v>2:00</c:v>
                  </c:pt>
                  <c:pt idx="3">
                    <c:v>3:00</c:v>
                  </c:pt>
                  <c:pt idx="4">
                    <c:v>4:00</c:v>
                  </c:pt>
                  <c:pt idx="5">
                    <c:v>5:00</c:v>
                  </c:pt>
                  <c:pt idx="6">
                    <c:v>6:00</c:v>
                  </c:pt>
                  <c:pt idx="7">
                    <c:v>7:00</c:v>
                  </c:pt>
                  <c:pt idx="8">
                    <c:v>8:00</c:v>
                  </c:pt>
                  <c:pt idx="9">
                    <c:v>9:00</c:v>
                  </c:pt>
                  <c:pt idx="10">
                    <c:v>10:00</c:v>
                  </c:pt>
                  <c:pt idx="11">
                    <c:v>11:00</c:v>
                  </c:pt>
                  <c:pt idx="12">
                    <c:v>12:00</c:v>
                  </c:pt>
                  <c:pt idx="13">
                    <c:v>13:00</c:v>
                  </c:pt>
                  <c:pt idx="14">
                    <c:v>14:00</c:v>
                  </c:pt>
                  <c:pt idx="15">
                    <c:v>15:00</c:v>
                  </c:pt>
                  <c:pt idx="16">
                    <c:v>16:00</c:v>
                  </c:pt>
                  <c:pt idx="17">
                    <c:v>17:00</c:v>
                  </c:pt>
                  <c:pt idx="18">
                    <c:v>18:00</c:v>
                  </c:pt>
                  <c:pt idx="19">
                    <c:v>19:00</c:v>
                  </c:pt>
                  <c:pt idx="20">
                    <c:v>20:00</c:v>
                  </c:pt>
                  <c:pt idx="21">
                    <c:v>21:00</c:v>
                  </c:pt>
                  <c:pt idx="22">
                    <c:v>22:00</c:v>
                  </c:pt>
                  <c:pt idx="23">
                    <c:v>23:00</c:v>
                  </c:pt>
                  <c:pt idx="24">
                    <c:v>0:00</c:v>
                  </c:pt>
                  <c:pt idx="25">
                    <c:v>1:00</c:v>
                  </c:pt>
                  <c:pt idx="26">
                    <c:v>2:00</c:v>
                  </c:pt>
                  <c:pt idx="27">
                    <c:v>3:00</c:v>
                  </c:pt>
                  <c:pt idx="28">
                    <c:v>4:00</c:v>
                  </c:pt>
                  <c:pt idx="29">
                    <c:v>5:00</c:v>
                  </c:pt>
                  <c:pt idx="30">
                    <c:v>6:00</c:v>
                  </c:pt>
                  <c:pt idx="31">
                    <c:v>7:00</c:v>
                  </c:pt>
                  <c:pt idx="32">
                    <c:v>8:00</c:v>
                  </c:pt>
                  <c:pt idx="33">
                    <c:v>9:00</c:v>
                  </c:pt>
                  <c:pt idx="34">
                    <c:v>10:00</c:v>
                  </c:pt>
                  <c:pt idx="35">
                    <c:v>11:00</c:v>
                  </c:pt>
                  <c:pt idx="36">
                    <c:v>12:00</c:v>
                  </c:pt>
                  <c:pt idx="37">
                    <c:v>13:00</c:v>
                  </c:pt>
                  <c:pt idx="38">
                    <c:v>14:00</c:v>
                  </c:pt>
                  <c:pt idx="39">
                    <c:v>15:00</c:v>
                  </c:pt>
                  <c:pt idx="40">
                    <c:v>16:00</c:v>
                  </c:pt>
                  <c:pt idx="41">
                    <c:v>17:00</c:v>
                  </c:pt>
                  <c:pt idx="42">
                    <c:v>18:00</c:v>
                  </c:pt>
                  <c:pt idx="43">
                    <c:v>19:00</c:v>
                  </c:pt>
                  <c:pt idx="44">
                    <c:v>20:00</c:v>
                  </c:pt>
                  <c:pt idx="45">
                    <c:v>21:00</c:v>
                  </c:pt>
                  <c:pt idx="46">
                    <c:v>22:00</c:v>
                  </c:pt>
                  <c:pt idx="47">
                    <c:v>23:00</c:v>
                  </c:pt>
                  <c:pt idx="48">
                    <c:v>0:00</c:v>
                  </c:pt>
                  <c:pt idx="49">
                    <c:v>1:00</c:v>
                  </c:pt>
                  <c:pt idx="50">
                    <c:v>2:00</c:v>
                  </c:pt>
                  <c:pt idx="51">
                    <c:v>3:00</c:v>
                  </c:pt>
                  <c:pt idx="52">
                    <c:v>4:00</c:v>
                  </c:pt>
                  <c:pt idx="53">
                    <c:v>5:00</c:v>
                  </c:pt>
                  <c:pt idx="54">
                    <c:v>6:00</c:v>
                  </c:pt>
                  <c:pt idx="55">
                    <c:v>7:00</c:v>
                  </c:pt>
                  <c:pt idx="56">
                    <c:v>8:00</c:v>
                  </c:pt>
                  <c:pt idx="57">
                    <c:v>9:00</c:v>
                  </c:pt>
                  <c:pt idx="58">
                    <c:v>10:00</c:v>
                  </c:pt>
                  <c:pt idx="59">
                    <c:v>11:00</c:v>
                  </c:pt>
                  <c:pt idx="60">
                    <c:v>12:00</c:v>
                  </c:pt>
                  <c:pt idx="61">
                    <c:v>13:00</c:v>
                  </c:pt>
                  <c:pt idx="62">
                    <c:v>14:00</c:v>
                  </c:pt>
                  <c:pt idx="63">
                    <c:v>15:00</c:v>
                  </c:pt>
                  <c:pt idx="64">
                    <c:v>16:00</c:v>
                  </c:pt>
                  <c:pt idx="65">
                    <c:v>17:00</c:v>
                  </c:pt>
                  <c:pt idx="66">
                    <c:v>18:00</c:v>
                  </c:pt>
                  <c:pt idx="67">
                    <c:v>19:00</c:v>
                  </c:pt>
                  <c:pt idx="68">
                    <c:v>20:00</c:v>
                  </c:pt>
                  <c:pt idx="69">
                    <c:v>21:00</c:v>
                  </c:pt>
                  <c:pt idx="70">
                    <c:v>22:00</c:v>
                  </c:pt>
                  <c:pt idx="71">
                    <c:v>23:00</c:v>
                  </c:pt>
                  <c:pt idx="72">
                    <c:v>0:00</c:v>
                  </c:pt>
                  <c:pt idx="73">
                    <c:v>1:00</c:v>
                  </c:pt>
                  <c:pt idx="74">
                    <c:v>2:00</c:v>
                  </c:pt>
                  <c:pt idx="75">
                    <c:v>3:00</c:v>
                  </c:pt>
                  <c:pt idx="76">
                    <c:v>4:00</c:v>
                  </c:pt>
                  <c:pt idx="77">
                    <c:v>5:00</c:v>
                  </c:pt>
                  <c:pt idx="78">
                    <c:v>6:00</c:v>
                  </c:pt>
                  <c:pt idx="79">
                    <c:v>7:00</c:v>
                  </c:pt>
                  <c:pt idx="80">
                    <c:v>8:00</c:v>
                  </c:pt>
                  <c:pt idx="81">
                    <c:v>9:00</c:v>
                  </c:pt>
                  <c:pt idx="82">
                    <c:v>10:00</c:v>
                  </c:pt>
                  <c:pt idx="83">
                    <c:v>11:00</c:v>
                  </c:pt>
                  <c:pt idx="84">
                    <c:v>12:00</c:v>
                  </c:pt>
                  <c:pt idx="85">
                    <c:v>13:00</c:v>
                  </c:pt>
                  <c:pt idx="86">
                    <c:v>14:00</c:v>
                  </c:pt>
                  <c:pt idx="87">
                    <c:v>15:00</c:v>
                  </c:pt>
                  <c:pt idx="88">
                    <c:v>16:00</c:v>
                  </c:pt>
                  <c:pt idx="89">
                    <c:v>17:00</c:v>
                  </c:pt>
                  <c:pt idx="90">
                    <c:v>18:00</c:v>
                  </c:pt>
                  <c:pt idx="91">
                    <c:v>19:00</c:v>
                  </c:pt>
                  <c:pt idx="92">
                    <c:v>20:00</c:v>
                  </c:pt>
                  <c:pt idx="93">
                    <c:v>21:00</c:v>
                  </c:pt>
                  <c:pt idx="94">
                    <c:v>22:00</c:v>
                  </c:pt>
                  <c:pt idx="95">
                    <c:v>23:00</c:v>
                  </c:pt>
                  <c:pt idx="96">
                    <c:v>0:00</c:v>
                  </c:pt>
                  <c:pt idx="97">
                    <c:v>1:00</c:v>
                  </c:pt>
                  <c:pt idx="98">
                    <c:v>2:00</c:v>
                  </c:pt>
                  <c:pt idx="99">
                    <c:v>3:00</c:v>
                  </c:pt>
                  <c:pt idx="100">
                    <c:v>4:00</c:v>
                  </c:pt>
                  <c:pt idx="101">
                    <c:v>5:00</c:v>
                  </c:pt>
                  <c:pt idx="102">
                    <c:v>6:00</c:v>
                  </c:pt>
                  <c:pt idx="103">
                    <c:v>7:00</c:v>
                  </c:pt>
                  <c:pt idx="104">
                    <c:v>8:00</c:v>
                  </c:pt>
                  <c:pt idx="105">
                    <c:v>9:00</c:v>
                  </c:pt>
                  <c:pt idx="106">
                    <c:v>10:00</c:v>
                  </c:pt>
                  <c:pt idx="107">
                    <c:v>11:00</c:v>
                  </c:pt>
                  <c:pt idx="108">
                    <c:v>12:00</c:v>
                  </c:pt>
                  <c:pt idx="109">
                    <c:v>13:00</c:v>
                  </c:pt>
                  <c:pt idx="110">
                    <c:v>14:00</c:v>
                  </c:pt>
                  <c:pt idx="111">
                    <c:v>15:00</c:v>
                  </c:pt>
                  <c:pt idx="112">
                    <c:v>16:00</c:v>
                  </c:pt>
                  <c:pt idx="113">
                    <c:v>17:00</c:v>
                  </c:pt>
                  <c:pt idx="114">
                    <c:v>18:00</c:v>
                  </c:pt>
                  <c:pt idx="115">
                    <c:v>19:00</c:v>
                  </c:pt>
                  <c:pt idx="116">
                    <c:v>20:00</c:v>
                  </c:pt>
                  <c:pt idx="117">
                    <c:v>21:00</c:v>
                  </c:pt>
                  <c:pt idx="118">
                    <c:v>22:00</c:v>
                  </c:pt>
                  <c:pt idx="119">
                    <c:v>23:00</c:v>
                  </c:pt>
                  <c:pt idx="120">
                    <c:v>0:00</c:v>
                  </c:pt>
                  <c:pt idx="121">
                    <c:v>1:00</c:v>
                  </c:pt>
                  <c:pt idx="122">
                    <c:v>2:00</c:v>
                  </c:pt>
                  <c:pt idx="123">
                    <c:v>3:00</c:v>
                  </c:pt>
                  <c:pt idx="124">
                    <c:v>4:00</c:v>
                  </c:pt>
                  <c:pt idx="125">
                    <c:v>5:00</c:v>
                  </c:pt>
                  <c:pt idx="126">
                    <c:v>6:00</c:v>
                  </c:pt>
                  <c:pt idx="127">
                    <c:v>7:00</c:v>
                  </c:pt>
                  <c:pt idx="128">
                    <c:v>8:00</c:v>
                  </c:pt>
                  <c:pt idx="129">
                    <c:v>9:00</c:v>
                  </c:pt>
                  <c:pt idx="130">
                    <c:v>10:00</c:v>
                  </c:pt>
                  <c:pt idx="131">
                    <c:v>11:00</c:v>
                  </c:pt>
                  <c:pt idx="132">
                    <c:v>12:00</c:v>
                  </c:pt>
                  <c:pt idx="133">
                    <c:v>13:00</c:v>
                  </c:pt>
                  <c:pt idx="134">
                    <c:v>14:00</c:v>
                  </c:pt>
                  <c:pt idx="135">
                    <c:v>15:00</c:v>
                  </c:pt>
                  <c:pt idx="136">
                    <c:v>16:00</c:v>
                  </c:pt>
                  <c:pt idx="137">
                    <c:v>17:00</c:v>
                  </c:pt>
                  <c:pt idx="138">
                    <c:v>18:00</c:v>
                  </c:pt>
                  <c:pt idx="139">
                    <c:v>19:00</c:v>
                  </c:pt>
                  <c:pt idx="140">
                    <c:v>20:00</c:v>
                  </c:pt>
                  <c:pt idx="141">
                    <c:v>21:00</c:v>
                  </c:pt>
                  <c:pt idx="142">
                    <c:v>22:00</c:v>
                  </c:pt>
                  <c:pt idx="143">
                    <c:v>23:00</c:v>
                  </c:pt>
                  <c:pt idx="144">
                    <c:v>0:00</c:v>
                  </c:pt>
                  <c:pt idx="145">
                    <c:v>1:00</c:v>
                  </c:pt>
                  <c:pt idx="146">
                    <c:v>2:00</c:v>
                  </c:pt>
                  <c:pt idx="147">
                    <c:v>3:00</c:v>
                  </c:pt>
                  <c:pt idx="148">
                    <c:v>4:00</c:v>
                  </c:pt>
                  <c:pt idx="149">
                    <c:v>5:00</c:v>
                  </c:pt>
                  <c:pt idx="150">
                    <c:v>6:00</c:v>
                  </c:pt>
                  <c:pt idx="151">
                    <c:v>7:00</c:v>
                  </c:pt>
                  <c:pt idx="152">
                    <c:v>8:00</c:v>
                  </c:pt>
                  <c:pt idx="153">
                    <c:v>9:00</c:v>
                  </c:pt>
                  <c:pt idx="154">
                    <c:v>10:00</c:v>
                  </c:pt>
                  <c:pt idx="155">
                    <c:v>11:00</c:v>
                  </c:pt>
                  <c:pt idx="156">
                    <c:v>12:00</c:v>
                  </c:pt>
                  <c:pt idx="157">
                    <c:v>13:00</c:v>
                  </c:pt>
                  <c:pt idx="158">
                    <c:v>14:00</c:v>
                  </c:pt>
                  <c:pt idx="159">
                    <c:v>15:00</c:v>
                  </c:pt>
                  <c:pt idx="160">
                    <c:v>16:00</c:v>
                  </c:pt>
                  <c:pt idx="161">
                    <c:v>17:00</c:v>
                  </c:pt>
                  <c:pt idx="162">
                    <c:v>18:00</c:v>
                  </c:pt>
                  <c:pt idx="163">
                    <c:v>19:00</c:v>
                  </c:pt>
                  <c:pt idx="164">
                    <c:v>20:00</c:v>
                  </c:pt>
                  <c:pt idx="165">
                    <c:v>21:00</c:v>
                  </c:pt>
                  <c:pt idx="166">
                    <c:v>22:00</c:v>
                  </c:pt>
                  <c:pt idx="167">
                    <c:v>23:00</c:v>
                  </c:pt>
                </c:lvl>
                <c:lvl>
                  <c:pt idx="0">
                    <c:v>Monday</c:v>
                  </c:pt>
                  <c:pt idx="24">
                    <c:v>Tuesday </c:v>
                  </c:pt>
                  <c:pt idx="48">
                    <c:v>Wednesday</c:v>
                  </c:pt>
                  <c:pt idx="72">
                    <c:v>Thursday</c:v>
                  </c:pt>
                  <c:pt idx="96">
                    <c:v>Friday</c:v>
                  </c:pt>
                  <c:pt idx="120">
                    <c:v>Saturday</c:v>
                  </c:pt>
                  <c:pt idx="144">
                    <c:v>Sunday</c:v>
                  </c:pt>
                </c:lvl>
              </c:multiLvlStrCache>
            </c:multiLvlStrRef>
          </c:cat>
          <c:val>
            <c:numRef>
              <c:f>'Sheet2 Leave Loading &amp; Laundry'!$H$9:$H$176</c:f>
              <c:numCache>
                <c:formatCode>General</c:formatCode>
                <c:ptCount val="168"/>
                <c:pt idx="0">
                  <c:v>35.07</c:v>
                </c:pt>
                <c:pt idx="1">
                  <c:v>35.07</c:v>
                </c:pt>
                <c:pt idx="2">
                  <c:v>35.07</c:v>
                </c:pt>
                <c:pt idx="3">
                  <c:v>35.07</c:v>
                </c:pt>
                <c:pt idx="4">
                  <c:v>35.07</c:v>
                </c:pt>
                <c:pt idx="5">
                  <c:v>35.07</c:v>
                </c:pt>
                <c:pt idx="6">
                  <c:v>23.38</c:v>
                </c:pt>
                <c:pt idx="7">
                  <c:v>23.38</c:v>
                </c:pt>
                <c:pt idx="8">
                  <c:v>23.38</c:v>
                </c:pt>
                <c:pt idx="9">
                  <c:v>23.38</c:v>
                </c:pt>
                <c:pt idx="10">
                  <c:v>23.38</c:v>
                </c:pt>
                <c:pt idx="11">
                  <c:v>23.38</c:v>
                </c:pt>
                <c:pt idx="12">
                  <c:v>23.38</c:v>
                </c:pt>
                <c:pt idx="13">
                  <c:v>23.38</c:v>
                </c:pt>
                <c:pt idx="14">
                  <c:v>23.38</c:v>
                </c:pt>
                <c:pt idx="15">
                  <c:v>23.38</c:v>
                </c:pt>
                <c:pt idx="16">
                  <c:v>23.38</c:v>
                </c:pt>
                <c:pt idx="17">
                  <c:v>23.38</c:v>
                </c:pt>
                <c:pt idx="18">
                  <c:v>23.38</c:v>
                </c:pt>
                <c:pt idx="19">
                  <c:v>23.38</c:v>
                </c:pt>
                <c:pt idx="20">
                  <c:v>23.38</c:v>
                </c:pt>
                <c:pt idx="21">
                  <c:v>23.38</c:v>
                </c:pt>
                <c:pt idx="22">
                  <c:v>35.07</c:v>
                </c:pt>
                <c:pt idx="23">
                  <c:v>35.07</c:v>
                </c:pt>
                <c:pt idx="24">
                  <c:v>35.07</c:v>
                </c:pt>
                <c:pt idx="25">
                  <c:v>35.07</c:v>
                </c:pt>
                <c:pt idx="26">
                  <c:v>35.07</c:v>
                </c:pt>
                <c:pt idx="27">
                  <c:v>35.07</c:v>
                </c:pt>
                <c:pt idx="28">
                  <c:v>35.07</c:v>
                </c:pt>
                <c:pt idx="29">
                  <c:v>35.07</c:v>
                </c:pt>
                <c:pt idx="30">
                  <c:v>23.38</c:v>
                </c:pt>
                <c:pt idx="31">
                  <c:v>23.38</c:v>
                </c:pt>
                <c:pt idx="32">
                  <c:v>23.38</c:v>
                </c:pt>
                <c:pt idx="33">
                  <c:v>23.38</c:v>
                </c:pt>
                <c:pt idx="34">
                  <c:v>23.38</c:v>
                </c:pt>
                <c:pt idx="35">
                  <c:v>23.38</c:v>
                </c:pt>
                <c:pt idx="36">
                  <c:v>23.38</c:v>
                </c:pt>
                <c:pt idx="37">
                  <c:v>23.38</c:v>
                </c:pt>
                <c:pt idx="38">
                  <c:v>23.38</c:v>
                </c:pt>
                <c:pt idx="39">
                  <c:v>23.38</c:v>
                </c:pt>
                <c:pt idx="40">
                  <c:v>23.38</c:v>
                </c:pt>
                <c:pt idx="41">
                  <c:v>23.38</c:v>
                </c:pt>
                <c:pt idx="42">
                  <c:v>23.38</c:v>
                </c:pt>
                <c:pt idx="43">
                  <c:v>23.38</c:v>
                </c:pt>
                <c:pt idx="44">
                  <c:v>23.38</c:v>
                </c:pt>
                <c:pt idx="45">
                  <c:v>23.38</c:v>
                </c:pt>
                <c:pt idx="46">
                  <c:v>35.07</c:v>
                </c:pt>
                <c:pt idx="47">
                  <c:v>35.07</c:v>
                </c:pt>
                <c:pt idx="48">
                  <c:v>35.07</c:v>
                </c:pt>
                <c:pt idx="49">
                  <c:v>35.07</c:v>
                </c:pt>
                <c:pt idx="50">
                  <c:v>35.07</c:v>
                </c:pt>
                <c:pt idx="51">
                  <c:v>35.07</c:v>
                </c:pt>
                <c:pt idx="52">
                  <c:v>35.07</c:v>
                </c:pt>
                <c:pt idx="53">
                  <c:v>35.07</c:v>
                </c:pt>
                <c:pt idx="54">
                  <c:v>23.38</c:v>
                </c:pt>
                <c:pt idx="55">
                  <c:v>23.38</c:v>
                </c:pt>
                <c:pt idx="56">
                  <c:v>23.38</c:v>
                </c:pt>
                <c:pt idx="57">
                  <c:v>23.38</c:v>
                </c:pt>
                <c:pt idx="58">
                  <c:v>23.38</c:v>
                </c:pt>
                <c:pt idx="59">
                  <c:v>23.38</c:v>
                </c:pt>
                <c:pt idx="60">
                  <c:v>23.38</c:v>
                </c:pt>
                <c:pt idx="61">
                  <c:v>23.38</c:v>
                </c:pt>
                <c:pt idx="62">
                  <c:v>23.38</c:v>
                </c:pt>
                <c:pt idx="63">
                  <c:v>23.38</c:v>
                </c:pt>
                <c:pt idx="64">
                  <c:v>23.38</c:v>
                </c:pt>
                <c:pt idx="65">
                  <c:v>23.38</c:v>
                </c:pt>
                <c:pt idx="66">
                  <c:v>23.38</c:v>
                </c:pt>
                <c:pt idx="67">
                  <c:v>23.38</c:v>
                </c:pt>
                <c:pt idx="68">
                  <c:v>23.38</c:v>
                </c:pt>
                <c:pt idx="69">
                  <c:v>23.38</c:v>
                </c:pt>
                <c:pt idx="70">
                  <c:v>35.07</c:v>
                </c:pt>
                <c:pt idx="71">
                  <c:v>35.07</c:v>
                </c:pt>
                <c:pt idx="72">
                  <c:v>35.07</c:v>
                </c:pt>
                <c:pt idx="73">
                  <c:v>35.07</c:v>
                </c:pt>
                <c:pt idx="74">
                  <c:v>35.07</c:v>
                </c:pt>
                <c:pt idx="75">
                  <c:v>35.07</c:v>
                </c:pt>
                <c:pt idx="76">
                  <c:v>35.07</c:v>
                </c:pt>
                <c:pt idx="77">
                  <c:v>35.07</c:v>
                </c:pt>
                <c:pt idx="78">
                  <c:v>23.38</c:v>
                </c:pt>
                <c:pt idx="79">
                  <c:v>23.38</c:v>
                </c:pt>
                <c:pt idx="80">
                  <c:v>23.38</c:v>
                </c:pt>
                <c:pt idx="81">
                  <c:v>23.38</c:v>
                </c:pt>
                <c:pt idx="82">
                  <c:v>23.38</c:v>
                </c:pt>
                <c:pt idx="83">
                  <c:v>23.38</c:v>
                </c:pt>
                <c:pt idx="84">
                  <c:v>23.38</c:v>
                </c:pt>
                <c:pt idx="85">
                  <c:v>23.38</c:v>
                </c:pt>
                <c:pt idx="86">
                  <c:v>23.38</c:v>
                </c:pt>
                <c:pt idx="87">
                  <c:v>23.38</c:v>
                </c:pt>
                <c:pt idx="88">
                  <c:v>23.38</c:v>
                </c:pt>
                <c:pt idx="89">
                  <c:v>23.38</c:v>
                </c:pt>
                <c:pt idx="90">
                  <c:v>23.38</c:v>
                </c:pt>
                <c:pt idx="91">
                  <c:v>23.38</c:v>
                </c:pt>
                <c:pt idx="92">
                  <c:v>23.38</c:v>
                </c:pt>
                <c:pt idx="93">
                  <c:v>23.38</c:v>
                </c:pt>
                <c:pt idx="94">
                  <c:v>35.07</c:v>
                </c:pt>
                <c:pt idx="95">
                  <c:v>35.07</c:v>
                </c:pt>
                <c:pt idx="96">
                  <c:v>35.07</c:v>
                </c:pt>
                <c:pt idx="97">
                  <c:v>35.07</c:v>
                </c:pt>
                <c:pt idx="98">
                  <c:v>35.07</c:v>
                </c:pt>
                <c:pt idx="99">
                  <c:v>35.07</c:v>
                </c:pt>
                <c:pt idx="100">
                  <c:v>35.07</c:v>
                </c:pt>
                <c:pt idx="101">
                  <c:v>35.07</c:v>
                </c:pt>
                <c:pt idx="102">
                  <c:v>23.38</c:v>
                </c:pt>
                <c:pt idx="103">
                  <c:v>23.38</c:v>
                </c:pt>
                <c:pt idx="104">
                  <c:v>23.38</c:v>
                </c:pt>
                <c:pt idx="105">
                  <c:v>23.38</c:v>
                </c:pt>
                <c:pt idx="106">
                  <c:v>23.38</c:v>
                </c:pt>
                <c:pt idx="107">
                  <c:v>23.38</c:v>
                </c:pt>
                <c:pt idx="108">
                  <c:v>23.38</c:v>
                </c:pt>
                <c:pt idx="109">
                  <c:v>23.38</c:v>
                </c:pt>
                <c:pt idx="110">
                  <c:v>23.38</c:v>
                </c:pt>
                <c:pt idx="111">
                  <c:v>23.38</c:v>
                </c:pt>
                <c:pt idx="112">
                  <c:v>23.38</c:v>
                </c:pt>
                <c:pt idx="113">
                  <c:v>23.38</c:v>
                </c:pt>
                <c:pt idx="114">
                  <c:v>23.38</c:v>
                </c:pt>
                <c:pt idx="115">
                  <c:v>23.38</c:v>
                </c:pt>
                <c:pt idx="116">
                  <c:v>23.38</c:v>
                </c:pt>
                <c:pt idx="117">
                  <c:v>23.38</c:v>
                </c:pt>
                <c:pt idx="118">
                  <c:v>35.07</c:v>
                </c:pt>
                <c:pt idx="119">
                  <c:v>35.07</c:v>
                </c:pt>
                <c:pt idx="120">
                  <c:v>35.07</c:v>
                </c:pt>
                <c:pt idx="121">
                  <c:v>35.07</c:v>
                </c:pt>
                <c:pt idx="122">
                  <c:v>35.07</c:v>
                </c:pt>
                <c:pt idx="123">
                  <c:v>35.07</c:v>
                </c:pt>
                <c:pt idx="124">
                  <c:v>35.07</c:v>
                </c:pt>
                <c:pt idx="125">
                  <c:v>35.07</c:v>
                </c:pt>
                <c:pt idx="126">
                  <c:v>29.224999999999998</c:v>
                </c:pt>
                <c:pt idx="127">
                  <c:v>29.224999999999998</c:v>
                </c:pt>
                <c:pt idx="128">
                  <c:v>29.224999999999998</c:v>
                </c:pt>
                <c:pt idx="129">
                  <c:v>29.224999999999998</c:v>
                </c:pt>
                <c:pt idx="130">
                  <c:v>29.224999999999998</c:v>
                </c:pt>
                <c:pt idx="131">
                  <c:v>29.224999999999998</c:v>
                </c:pt>
                <c:pt idx="132">
                  <c:v>29.224999999999998</c:v>
                </c:pt>
                <c:pt idx="133">
                  <c:v>29.224999999999998</c:v>
                </c:pt>
                <c:pt idx="134">
                  <c:v>29.224999999999998</c:v>
                </c:pt>
                <c:pt idx="135">
                  <c:v>29.224999999999998</c:v>
                </c:pt>
                <c:pt idx="136">
                  <c:v>29.224999999999998</c:v>
                </c:pt>
                <c:pt idx="137">
                  <c:v>29.224999999999998</c:v>
                </c:pt>
                <c:pt idx="138">
                  <c:v>29.224999999999998</c:v>
                </c:pt>
                <c:pt idx="139">
                  <c:v>29.224999999999998</c:v>
                </c:pt>
                <c:pt idx="140">
                  <c:v>29.224999999999998</c:v>
                </c:pt>
                <c:pt idx="141">
                  <c:v>29.224999999999998</c:v>
                </c:pt>
                <c:pt idx="142">
                  <c:v>35.07</c:v>
                </c:pt>
                <c:pt idx="143">
                  <c:v>35.07</c:v>
                </c:pt>
                <c:pt idx="144">
                  <c:v>35.07</c:v>
                </c:pt>
                <c:pt idx="145">
                  <c:v>35.07</c:v>
                </c:pt>
                <c:pt idx="146">
                  <c:v>35.07</c:v>
                </c:pt>
                <c:pt idx="147">
                  <c:v>35.07</c:v>
                </c:pt>
                <c:pt idx="148">
                  <c:v>35.07</c:v>
                </c:pt>
                <c:pt idx="149">
                  <c:v>35.07</c:v>
                </c:pt>
                <c:pt idx="150">
                  <c:v>35.07</c:v>
                </c:pt>
                <c:pt idx="151">
                  <c:v>35.07</c:v>
                </c:pt>
                <c:pt idx="152">
                  <c:v>35.07</c:v>
                </c:pt>
                <c:pt idx="153">
                  <c:v>35.07</c:v>
                </c:pt>
                <c:pt idx="154">
                  <c:v>35.07</c:v>
                </c:pt>
                <c:pt idx="155">
                  <c:v>35.07</c:v>
                </c:pt>
                <c:pt idx="156">
                  <c:v>35.07</c:v>
                </c:pt>
                <c:pt idx="157">
                  <c:v>35.07</c:v>
                </c:pt>
                <c:pt idx="158">
                  <c:v>35.07</c:v>
                </c:pt>
                <c:pt idx="159">
                  <c:v>35.07</c:v>
                </c:pt>
                <c:pt idx="160">
                  <c:v>35.07</c:v>
                </c:pt>
                <c:pt idx="161">
                  <c:v>35.07</c:v>
                </c:pt>
                <c:pt idx="162">
                  <c:v>35.07</c:v>
                </c:pt>
                <c:pt idx="163">
                  <c:v>35.07</c:v>
                </c:pt>
                <c:pt idx="164">
                  <c:v>35.07</c:v>
                </c:pt>
                <c:pt idx="165">
                  <c:v>35.07</c:v>
                </c:pt>
                <c:pt idx="166">
                  <c:v>35.07</c:v>
                </c:pt>
                <c:pt idx="167">
                  <c:v>35.07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4FE-B589-9D3EDCE3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464367"/>
        <c:axId val="578473103"/>
      </c:lineChart>
      <c:catAx>
        <c:axId val="5784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73103"/>
        <c:crosses val="autoZero"/>
        <c:auto val="1"/>
        <c:lblAlgn val="ctr"/>
        <c:lblOffset val="100"/>
        <c:noMultiLvlLbl val="0"/>
      </c:catAx>
      <c:valAx>
        <c:axId val="578473103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Dollars Per 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64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44340054724322"/>
          <c:y val="0.14068441064638784"/>
          <c:w val="0.43065258503987708"/>
          <c:h val="7.5887348682175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64</xdr:row>
      <xdr:rowOff>95250</xdr:rowOff>
    </xdr:from>
    <xdr:to>
      <xdr:col>40</xdr:col>
      <xdr:colOff>428625</xdr:colOff>
      <xdr:row>117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F39E11-07A4-0252-9522-B48A279EB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326231</xdr:colOff>
      <xdr:row>9</xdr:row>
      <xdr:rowOff>159544</xdr:rowOff>
    </xdr:from>
    <xdr:to>
      <xdr:col>40</xdr:col>
      <xdr:colOff>488156</xdr:colOff>
      <xdr:row>62</xdr:row>
      <xdr:rowOff>83344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0C66BCF-DC28-4826-BBA3-39D1F2D9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295275</xdr:colOff>
      <xdr:row>119</xdr:row>
      <xdr:rowOff>19050</xdr:rowOff>
    </xdr:from>
    <xdr:to>
      <xdr:col>40</xdr:col>
      <xdr:colOff>457200</xdr:colOff>
      <xdr:row>171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759F03-1542-42B1-8569-A857E4E01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173</xdr:row>
      <xdr:rowOff>0</xdr:rowOff>
    </xdr:from>
    <xdr:to>
      <xdr:col>40</xdr:col>
      <xdr:colOff>161925</xdr:colOff>
      <xdr:row>225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A6D8DF-0D1D-43B2-8096-8F136A273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227</xdr:row>
      <xdr:rowOff>0</xdr:rowOff>
    </xdr:from>
    <xdr:to>
      <xdr:col>40</xdr:col>
      <xdr:colOff>161925</xdr:colOff>
      <xdr:row>279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3B9185-7490-45EE-94E0-FB284BA51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281</xdr:row>
      <xdr:rowOff>0</xdr:rowOff>
    </xdr:from>
    <xdr:to>
      <xdr:col>40</xdr:col>
      <xdr:colOff>161925</xdr:colOff>
      <xdr:row>333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5A67942-1EB1-4777-8DF4-3FBABE430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336</xdr:row>
      <xdr:rowOff>0</xdr:rowOff>
    </xdr:from>
    <xdr:to>
      <xdr:col>40</xdr:col>
      <xdr:colOff>161925</xdr:colOff>
      <xdr:row>388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57DCC6-B293-42BC-94D5-603FBF3D0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391</xdr:row>
      <xdr:rowOff>0</xdr:rowOff>
    </xdr:from>
    <xdr:to>
      <xdr:col>40</xdr:col>
      <xdr:colOff>161925</xdr:colOff>
      <xdr:row>443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DFC2C36-10D9-429C-8D92-865CF4900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298450</xdr:colOff>
      <xdr:row>60</xdr:row>
      <xdr:rowOff>95250</xdr:rowOff>
    </xdr:from>
    <xdr:to>
      <xdr:col>40</xdr:col>
      <xdr:colOff>460375</xdr:colOff>
      <xdr:row>113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9D44C1-4D3E-42B4-B7AA-53C71ADA24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266700</xdr:colOff>
      <xdr:row>6</xdr:row>
      <xdr:rowOff>171450</xdr:rowOff>
    </xdr:from>
    <xdr:to>
      <xdr:col>40</xdr:col>
      <xdr:colOff>428625</xdr:colOff>
      <xdr:row>59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1D67C4-161D-4A09-83AA-E2B7F08C0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295275</xdr:colOff>
      <xdr:row>115</xdr:row>
      <xdr:rowOff>19050</xdr:rowOff>
    </xdr:from>
    <xdr:to>
      <xdr:col>40</xdr:col>
      <xdr:colOff>457200</xdr:colOff>
      <xdr:row>167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AEA701-F00B-462B-8043-27CDB221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169</xdr:row>
      <xdr:rowOff>0</xdr:rowOff>
    </xdr:from>
    <xdr:to>
      <xdr:col>40</xdr:col>
      <xdr:colOff>161925</xdr:colOff>
      <xdr:row>221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788106-151E-485C-87CB-3CBD32173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223</xdr:row>
      <xdr:rowOff>0</xdr:rowOff>
    </xdr:from>
    <xdr:to>
      <xdr:col>40</xdr:col>
      <xdr:colOff>161925</xdr:colOff>
      <xdr:row>275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D25FEB-1F1F-4B38-86D8-CC648AFF5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277</xdr:row>
      <xdr:rowOff>0</xdr:rowOff>
    </xdr:from>
    <xdr:to>
      <xdr:col>40</xdr:col>
      <xdr:colOff>161925</xdr:colOff>
      <xdr:row>329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68B761E-2A91-47B5-BC7A-A524451FC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332</xdr:row>
      <xdr:rowOff>0</xdr:rowOff>
    </xdr:from>
    <xdr:to>
      <xdr:col>40</xdr:col>
      <xdr:colOff>161925</xdr:colOff>
      <xdr:row>384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A6D555E-270E-443A-8FA3-50DA1C865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387</xdr:row>
      <xdr:rowOff>0</xdr:rowOff>
    </xdr:from>
    <xdr:to>
      <xdr:col>40</xdr:col>
      <xdr:colOff>161925</xdr:colOff>
      <xdr:row>439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F4031CA-BEB4-4D37-BFCC-4545CEA6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6BD1-1A6C-4D8D-84D1-785C34DEAD2E}">
  <dimension ref="A1:AL228"/>
  <sheetViews>
    <sheetView topLeftCell="G421" zoomScale="80" zoomScaleNormal="80" workbookViewId="0">
      <selection activeCell="I11" sqref="I11:K180"/>
    </sheetView>
  </sheetViews>
  <sheetFormatPr defaultRowHeight="15" x14ac:dyDescent="0.25"/>
  <cols>
    <col min="1" max="1" width="13.42578125" bestFit="1" customWidth="1"/>
    <col min="3" max="3" width="9.140625" style="2"/>
    <col min="4" max="6" width="14" customWidth="1"/>
    <col min="7" max="7" width="17.140625" customWidth="1"/>
    <col min="8" max="11" width="13.7109375" customWidth="1"/>
    <col min="12" max="12" width="15" customWidth="1"/>
    <col min="13" max="13" width="18.85546875" bestFit="1" customWidth="1"/>
    <col min="14" max="14" width="12.42578125" customWidth="1"/>
  </cols>
  <sheetData>
    <row r="1" spans="1:38" x14ac:dyDescent="0.25">
      <c r="N1" t="s">
        <v>6</v>
      </c>
      <c r="O1" t="s">
        <v>4</v>
      </c>
      <c r="P1" t="s">
        <v>5</v>
      </c>
      <c r="Q1" t="s">
        <v>7</v>
      </c>
    </row>
    <row r="2" spans="1:38" x14ac:dyDescent="0.25">
      <c r="A2" t="s">
        <v>0</v>
      </c>
      <c r="B2">
        <v>23.38</v>
      </c>
      <c r="D2" t="s">
        <v>30</v>
      </c>
      <c r="M2" t="s">
        <v>42</v>
      </c>
      <c r="N2">
        <v>23.38</v>
      </c>
      <c r="O2">
        <f>N2*1.25</f>
        <v>29.224999999999998</v>
      </c>
      <c r="P2">
        <f>N2*1.5</f>
        <v>35.07</v>
      </c>
      <c r="Q2">
        <f>N2*1.5</f>
        <v>35.07</v>
      </c>
      <c r="W2" t="s">
        <v>19</v>
      </c>
      <c r="AA2" t="s">
        <v>25</v>
      </c>
      <c r="AD2" t="s">
        <v>0</v>
      </c>
      <c r="AF2" s="3">
        <f>B2*0.7/52</f>
        <v>0.3147307692307692</v>
      </c>
      <c r="AG2" t="s">
        <v>26</v>
      </c>
      <c r="AI2" t="s">
        <v>27</v>
      </c>
      <c r="AL2" t="s">
        <v>28</v>
      </c>
    </row>
    <row r="3" spans="1:38" x14ac:dyDescent="0.25">
      <c r="A3" t="s">
        <v>17</v>
      </c>
      <c r="B3">
        <v>23.92</v>
      </c>
      <c r="M3" t="s">
        <v>3</v>
      </c>
      <c r="N3">
        <v>26.29</v>
      </c>
      <c r="O3">
        <f>N3</f>
        <v>26.29</v>
      </c>
      <c r="P3">
        <f>N3*1.5</f>
        <v>39.435000000000002</v>
      </c>
      <c r="Q3">
        <f>N3*1.5</f>
        <v>39.435000000000002</v>
      </c>
      <c r="W3" t="s">
        <v>20</v>
      </c>
      <c r="AD3" t="s">
        <v>17</v>
      </c>
      <c r="AF3" s="3">
        <f t="shared" ref="AF3:AF5" si="0">B3*0.7/52</f>
        <v>0.32200000000000001</v>
      </c>
      <c r="AG3" t="s">
        <v>26</v>
      </c>
    </row>
    <row r="4" spans="1:38" x14ac:dyDescent="0.25">
      <c r="A4" t="s">
        <v>18</v>
      </c>
      <c r="B4">
        <v>24.29</v>
      </c>
      <c r="M4" t="s">
        <v>16</v>
      </c>
      <c r="N4">
        <v>36.79</v>
      </c>
      <c r="O4">
        <f>N4</f>
        <v>36.79</v>
      </c>
      <c r="P4">
        <f>N4*1.5</f>
        <v>55.185000000000002</v>
      </c>
      <c r="Q4">
        <f>N4*1.5</f>
        <v>55.185000000000002</v>
      </c>
      <c r="AD4" t="s">
        <v>18</v>
      </c>
      <c r="AF4" s="3">
        <f t="shared" si="0"/>
        <v>0.32698076923076919</v>
      </c>
      <c r="AG4" t="s">
        <v>26</v>
      </c>
      <c r="AI4" t="s">
        <v>29</v>
      </c>
    </row>
    <row r="5" spans="1:38" x14ac:dyDescent="0.25">
      <c r="A5" t="s">
        <v>1</v>
      </c>
      <c r="B5">
        <v>24.76</v>
      </c>
      <c r="M5" t="s">
        <v>22</v>
      </c>
      <c r="N5">
        <v>24.5</v>
      </c>
      <c r="O5">
        <f>N5*1.25</f>
        <v>30.625</v>
      </c>
      <c r="P5">
        <f>N5*1.5</f>
        <v>36.75</v>
      </c>
      <c r="Q5">
        <f>N5*1.5</f>
        <v>36.75</v>
      </c>
      <c r="AD5" t="s">
        <v>1</v>
      </c>
      <c r="AF5" s="3">
        <f t="shared" si="0"/>
        <v>0.3333076923076923</v>
      </c>
      <c r="AG5" t="s">
        <v>26</v>
      </c>
    </row>
    <row r="6" spans="1:38" x14ac:dyDescent="0.25">
      <c r="M6" t="s">
        <v>23</v>
      </c>
      <c r="N6">
        <v>32.5</v>
      </c>
      <c r="O6">
        <f>N6</f>
        <v>32.5</v>
      </c>
      <c r="P6">
        <f>N6*1.5</f>
        <v>48.75</v>
      </c>
      <c r="Q6">
        <f>N6*1.5</f>
        <v>48.75</v>
      </c>
      <c r="AK6" s="3">
        <f>1.25/3.8</f>
        <v>0.32894736842105265</v>
      </c>
      <c r="AL6" t="s">
        <v>26</v>
      </c>
    </row>
    <row r="7" spans="1:38" x14ac:dyDescent="0.25">
      <c r="M7" t="s">
        <v>39</v>
      </c>
      <c r="N7">
        <v>23.92</v>
      </c>
      <c r="O7">
        <f t="shared" ref="O7:O9" si="1">N7*1.25</f>
        <v>29.900000000000002</v>
      </c>
      <c r="P7">
        <f t="shared" ref="P7:P9" si="2">N7*1.5</f>
        <v>35.880000000000003</v>
      </c>
      <c r="Q7">
        <f t="shared" ref="Q7:Q9" si="3">N7*1.5</f>
        <v>35.880000000000003</v>
      </c>
      <c r="AK7" s="3"/>
    </row>
    <row r="8" spans="1:38" x14ac:dyDescent="0.25">
      <c r="M8" t="s">
        <v>40</v>
      </c>
      <c r="N8">
        <v>24.29</v>
      </c>
      <c r="O8">
        <f t="shared" si="1"/>
        <v>30.362499999999997</v>
      </c>
      <c r="P8">
        <f t="shared" si="2"/>
        <v>36.435000000000002</v>
      </c>
      <c r="Q8">
        <f t="shared" si="3"/>
        <v>36.435000000000002</v>
      </c>
      <c r="AK8" s="3"/>
    </row>
    <row r="9" spans="1:38" x14ac:dyDescent="0.25">
      <c r="M9" t="s">
        <v>41</v>
      </c>
      <c r="N9">
        <v>24.76</v>
      </c>
      <c r="O9">
        <f t="shared" si="1"/>
        <v>30.950000000000003</v>
      </c>
      <c r="P9">
        <f t="shared" si="2"/>
        <v>37.14</v>
      </c>
      <c r="Q9">
        <f t="shared" si="3"/>
        <v>37.14</v>
      </c>
      <c r="AK9" s="3"/>
    </row>
    <row r="10" spans="1:38" x14ac:dyDescent="0.25">
      <c r="AK10" s="3"/>
    </row>
    <row r="11" spans="1:38" x14ac:dyDescent="0.25">
      <c r="H11" t="s">
        <v>36</v>
      </c>
      <c r="I11" t="s">
        <v>37</v>
      </c>
      <c r="J11" t="s">
        <v>38</v>
      </c>
      <c r="K11" t="s">
        <v>35</v>
      </c>
    </row>
    <row r="12" spans="1:38" x14ac:dyDescent="0.25">
      <c r="D12" t="s">
        <v>0</v>
      </c>
      <c r="E12" t="s">
        <v>17</v>
      </c>
      <c r="F12" t="s">
        <v>18</v>
      </c>
      <c r="G12" t="s">
        <v>1</v>
      </c>
      <c r="H12" t="s">
        <v>31</v>
      </c>
      <c r="I12" t="s">
        <v>32</v>
      </c>
      <c r="J12" t="s">
        <v>33</v>
      </c>
      <c r="K12" t="s">
        <v>34</v>
      </c>
      <c r="L12" t="s">
        <v>3</v>
      </c>
      <c r="M12" t="s">
        <v>15</v>
      </c>
      <c r="N12" t="s">
        <v>21</v>
      </c>
      <c r="O12" t="s">
        <v>24</v>
      </c>
    </row>
    <row r="13" spans="1:38" x14ac:dyDescent="0.25">
      <c r="A13" t="s">
        <v>8</v>
      </c>
      <c r="B13" s="1">
        <v>0</v>
      </c>
      <c r="C13" s="2">
        <v>1.5</v>
      </c>
      <c r="D13">
        <f t="shared" ref="D13:D44" si="4">B$2*C13</f>
        <v>35.07</v>
      </c>
      <c r="E13">
        <f>$B$3*C13</f>
        <v>35.880000000000003</v>
      </c>
      <c r="F13">
        <f>$B$4*C13</f>
        <v>36.435000000000002</v>
      </c>
      <c r="G13">
        <f t="shared" ref="G13:G44" si="5">B$5*C13</f>
        <v>37.14</v>
      </c>
      <c r="H13">
        <f>$Q$2</f>
        <v>35.07</v>
      </c>
      <c r="I13">
        <f>$Q$7</f>
        <v>35.880000000000003</v>
      </c>
      <c r="J13">
        <f>$Q$8</f>
        <v>36.435000000000002</v>
      </c>
      <c r="K13">
        <f>$Q$9</f>
        <v>37.14</v>
      </c>
      <c r="L13">
        <f>$Q$3</f>
        <v>39.435000000000002</v>
      </c>
      <c r="M13">
        <f>$Q$4</f>
        <v>55.185000000000002</v>
      </c>
      <c r="N13">
        <f>$Q$5</f>
        <v>36.75</v>
      </c>
      <c r="O13">
        <f>$Q$6</f>
        <v>48.75</v>
      </c>
    </row>
    <row r="14" spans="1:38" x14ac:dyDescent="0.25">
      <c r="B14" s="1">
        <v>4.1666666666666664E-2</v>
      </c>
      <c r="C14" s="2">
        <v>1.5</v>
      </c>
      <c r="D14">
        <f t="shared" si="4"/>
        <v>35.07</v>
      </c>
      <c r="E14">
        <f t="shared" ref="E14:E77" si="6">$B$3*C14</f>
        <v>35.880000000000003</v>
      </c>
      <c r="F14">
        <f t="shared" ref="F14:F77" si="7">$B$4*C14</f>
        <v>36.435000000000002</v>
      </c>
      <c r="G14">
        <f t="shared" si="5"/>
        <v>37.14</v>
      </c>
      <c r="H14">
        <f t="shared" ref="H14:H18" si="8">$Q$2</f>
        <v>35.07</v>
      </c>
      <c r="I14">
        <f t="shared" ref="I14:I18" si="9">$Q$7</f>
        <v>35.880000000000003</v>
      </c>
      <c r="J14">
        <f t="shared" ref="J14:J18" si="10">$Q$8</f>
        <v>36.435000000000002</v>
      </c>
      <c r="K14">
        <f t="shared" ref="K14:K18" si="11">$Q$9</f>
        <v>37.14</v>
      </c>
      <c r="L14">
        <f t="shared" ref="L14:L18" si="12">$Q$3</f>
        <v>39.435000000000002</v>
      </c>
      <c r="M14">
        <f t="shared" ref="M14:M18" si="13">$Q$4</f>
        <v>55.185000000000002</v>
      </c>
      <c r="N14">
        <f t="shared" ref="N14:N18" si="14">$Q$5</f>
        <v>36.75</v>
      </c>
      <c r="O14">
        <f t="shared" ref="O14:O18" si="15">$Q$6</f>
        <v>48.75</v>
      </c>
    </row>
    <row r="15" spans="1:38" x14ac:dyDescent="0.25">
      <c r="B15" s="1">
        <v>8.3333333333333329E-2</v>
      </c>
      <c r="C15" s="2">
        <v>1.5</v>
      </c>
      <c r="D15">
        <f t="shared" si="4"/>
        <v>35.07</v>
      </c>
      <c r="E15">
        <f t="shared" si="6"/>
        <v>35.880000000000003</v>
      </c>
      <c r="F15">
        <f t="shared" si="7"/>
        <v>36.435000000000002</v>
      </c>
      <c r="G15">
        <f t="shared" si="5"/>
        <v>37.14</v>
      </c>
      <c r="H15">
        <f t="shared" si="8"/>
        <v>35.07</v>
      </c>
      <c r="I15">
        <f t="shared" si="9"/>
        <v>35.880000000000003</v>
      </c>
      <c r="J15">
        <f t="shared" si="10"/>
        <v>36.435000000000002</v>
      </c>
      <c r="K15">
        <f t="shared" si="11"/>
        <v>37.14</v>
      </c>
      <c r="L15">
        <f t="shared" si="12"/>
        <v>39.435000000000002</v>
      </c>
      <c r="M15">
        <f t="shared" si="13"/>
        <v>55.185000000000002</v>
      </c>
      <c r="N15">
        <f t="shared" si="14"/>
        <v>36.75</v>
      </c>
      <c r="O15">
        <f t="shared" si="15"/>
        <v>48.75</v>
      </c>
    </row>
    <row r="16" spans="1:38" x14ac:dyDescent="0.25">
      <c r="B16" s="1">
        <v>0.125</v>
      </c>
      <c r="C16" s="2">
        <v>1.5</v>
      </c>
      <c r="D16">
        <f t="shared" si="4"/>
        <v>35.07</v>
      </c>
      <c r="E16">
        <f t="shared" si="6"/>
        <v>35.880000000000003</v>
      </c>
      <c r="F16">
        <f t="shared" si="7"/>
        <v>36.435000000000002</v>
      </c>
      <c r="G16">
        <f t="shared" si="5"/>
        <v>37.14</v>
      </c>
      <c r="H16">
        <f t="shared" si="8"/>
        <v>35.07</v>
      </c>
      <c r="I16">
        <f t="shared" si="9"/>
        <v>35.880000000000003</v>
      </c>
      <c r="J16">
        <f t="shared" si="10"/>
        <v>36.435000000000002</v>
      </c>
      <c r="K16">
        <f t="shared" si="11"/>
        <v>37.14</v>
      </c>
      <c r="L16">
        <f t="shared" si="12"/>
        <v>39.435000000000002</v>
      </c>
      <c r="M16">
        <f t="shared" si="13"/>
        <v>55.185000000000002</v>
      </c>
      <c r="N16">
        <f t="shared" si="14"/>
        <v>36.75</v>
      </c>
      <c r="O16">
        <f t="shared" si="15"/>
        <v>48.75</v>
      </c>
    </row>
    <row r="17" spans="2:15" x14ac:dyDescent="0.25">
      <c r="B17" s="1">
        <v>0.16666666666666666</v>
      </c>
      <c r="C17" s="2">
        <v>1.5</v>
      </c>
      <c r="D17">
        <f t="shared" si="4"/>
        <v>35.07</v>
      </c>
      <c r="E17">
        <f t="shared" si="6"/>
        <v>35.880000000000003</v>
      </c>
      <c r="F17">
        <f t="shared" si="7"/>
        <v>36.435000000000002</v>
      </c>
      <c r="G17">
        <f t="shared" si="5"/>
        <v>37.14</v>
      </c>
      <c r="H17">
        <f t="shared" si="8"/>
        <v>35.07</v>
      </c>
      <c r="I17">
        <f t="shared" si="9"/>
        <v>35.880000000000003</v>
      </c>
      <c r="J17">
        <f t="shared" si="10"/>
        <v>36.435000000000002</v>
      </c>
      <c r="K17">
        <f t="shared" si="11"/>
        <v>37.14</v>
      </c>
      <c r="L17">
        <f t="shared" si="12"/>
        <v>39.435000000000002</v>
      </c>
      <c r="M17">
        <f t="shared" si="13"/>
        <v>55.185000000000002</v>
      </c>
      <c r="N17">
        <f t="shared" si="14"/>
        <v>36.75</v>
      </c>
      <c r="O17">
        <f t="shared" si="15"/>
        <v>48.75</v>
      </c>
    </row>
    <row r="18" spans="2:15" x14ac:dyDescent="0.25">
      <c r="B18" s="1">
        <v>0.20833333333333334</v>
      </c>
      <c r="C18" s="2">
        <v>1.5</v>
      </c>
      <c r="D18">
        <f t="shared" si="4"/>
        <v>35.07</v>
      </c>
      <c r="E18">
        <f t="shared" si="6"/>
        <v>35.880000000000003</v>
      </c>
      <c r="F18">
        <f t="shared" si="7"/>
        <v>36.435000000000002</v>
      </c>
      <c r="G18">
        <f t="shared" si="5"/>
        <v>37.14</v>
      </c>
      <c r="H18">
        <f t="shared" si="8"/>
        <v>35.07</v>
      </c>
      <c r="I18">
        <f t="shared" si="9"/>
        <v>35.880000000000003</v>
      </c>
      <c r="J18">
        <f t="shared" si="10"/>
        <v>36.435000000000002</v>
      </c>
      <c r="K18">
        <f t="shared" si="11"/>
        <v>37.14</v>
      </c>
      <c r="L18">
        <f t="shared" si="12"/>
        <v>39.435000000000002</v>
      </c>
      <c r="M18">
        <f t="shared" si="13"/>
        <v>55.185000000000002</v>
      </c>
      <c r="N18">
        <f t="shared" si="14"/>
        <v>36.75</v>
      </c>
      <c r="O18">
        <f t="shared" si="15"/>
        <v>48.75</v>
      </c>
    </row>
    <row r="19" spans="2:15" x14ac:dyDescent="0.25">
      <c r="B19" s="1">
        <v>0.25</v>
      </c>
      <c r="C19" s="2">
        <v>1.5</v>
      </c>
      <c r="D19">
        <f t="shared" si="4"/>
        <v>35.07</v>
      </c>
      <c r="E19">
        <f t="shared" si="6"/>
        <v>35.880000000000003</v>
      </c>
      <c r="F19">
        <f t="shared" si="7"/>
        <v>36.435000000000002</v>
      </c>
      <c r="G19">
        <f t="shared" si="5"/>
        <v>37.14</v>
      </c>
      <c r="H19">
        <f>$N$2</f>
        <v>23.38</v>
      </c>
      <c r="I19">
        <f>$N$7</f>
        <v>23.92</v>
      </c>
      <c r="J19">
        <f>$N$8</f>
        <v>24.29</v>
      </c>
      <c r="K19">
        <f>$N$9</f>
        <v>24.76</v>
      </c>
      <c r="L19">
        <f>$N$3</f>
        <v>26.29</v>
      </c>
      <c r="M19">
        <f>$N$4</f>
        <v>36.79</v>
      </c>
      <c r="N19">
        <f>$N$5</f>
        <v>24.5</v>
      </c>
      <c r="O19">
        <f>$N$6</f>
        <v>32.5</v>
      </c>
    </row>
    <row r="20" spans="2:15" x14ac:dyDescent="0.25">
      <c r="B20" s="1">
        <v>0.29166666666666669</v>
      </c>
      <c r="C20" s="2">
        <v>1</v>
      </c>
      <c r="D20">
        <f t="shared" si="4"/>
        <v>23.38</v>
      </c>
      <c r="E20">
        <f t="shared" si="6"/>
        <v>23.92</v>
      </c>
      <c r="F20">
        <f t="shared" si="7"/>
        <v>24.29</v>
      </c>
      <c r="G20">
        <f t="shared" si="5"/>
        <v>24.76</v>
      </c>
      <c r="H20">
        <f t="shared" ref="H20:H34" si="16">$N$2</f>
        <v>23.38</v>
      </c>
      <c r="I20">
        <f t="shared" ref="I20:I34" si="17">$N$7</f>
        <v>23.92</v>
      </c>
      <c r="J20">
        <f t="shared" ref="J20:J34" si="18">$N$8</f>
        <v>24.29</v>
      </c>
      <c r="K20">
        <f t="shared" ref="K20:K34" si="19">$N$9</f>
        <v>24.76</v>
      </c>
      <c r="L20">
        <f t="shared" ref="L20:L34" si="20">$N$3</f>
        <v>26.29</v>
      </c>
      <c r="M20">
        <f t="shared" ref="M20:M34" si="21">$N$4</f>
        <v>36.79</v>
      </c>
      <c r="N20">
        <f t="shared" ref="N20:N34" si="22">$N$5</f>
        <v>24.5</v>
      </c>
      <c r="O20">
        <f t="shared" ref="O20:O34" si="23">$N$6</f>
        <v>32.5</v>
      </c>
    </row>
    <row r="21" spans="2:15" x14ac:dyDescent="0.25">
      <c r="B21" s="1">
        <v>0.33333333333333331</v>
      </c>
      <c r="C21" s="2">
        <v>1</v>
      </c>
      <c r="D21">
        <f t="shared" si="4"/>
        <v>23.38</v>
      </c>
      <c r="E21">
        <f t="shared" si="6"/>
        <v>23.92</v>
      </c>
      <c r="F21">
        <f t="shared" si="7"/>
        <v>24.29</v>
      </c>
      <c r="G21">
        <f t="shared" si="5"/>
        <v>24.76</v>
      </c>
      <c r="H21">
        <f t="shared" si="16"/>
        <v>23.38</v>
      </c>
      <c r="I21">
        <f t="shared" si="17"/>
        <v>23.92</v>
      </c>
      <c r="J21">
        <f t="shared" si="18"/>
        <v>24.29</v>
      </c>
      <c r="K21">
        <f t="shared" si="19"/>
        <v>24.76</v>
      </c>
      <c r="L21">
        <f t="shared" si="20"/>
        <v>26.29</v>
      </c>
      <c r="M21">
        <f t="shared" si="21"/>
        <v>36.79</v>
      </c>
      <c r="N21">
        <f t="shared" si="22"/>
        <v>24.5</v>
      </c>
      <c r="O21">
        <f t="shared" si="23"/>
        <v>32.5</v>
      </c>
    </row>
    <row r="22" spans="2:15" x14ac:dyDescent="0.25">
      <c r="B22" s="1">
        <v>0.375</v>
      </c>
      <c r="C22" s="2">
        <v>1</v>
      </c>
      <c r="D22">
        <f t="shared" si="4"/>
        <v>23.38</v>
      </c>
      <c r="E22">
        <f t="shared" si="6"/>
        <v>23.92</v>
      </c>
      <c r="F22">
        <f t="shared" si="7"/>
        <v>24.29</v>
      </c>
      <c r="G22">
        <f t="shared" si="5"/>
        <v>24.76</v>
      </c>
      <c r="H22">
        <f t="shared" si="16"/>
        <v>23.38</v>
      </c>
      <c r="I22">
        <f t="shared" si="17"/>
        <v>23.92</v>
      </c>
      <c r="J22">
        <f t="shared" si="18"/>
        <v>24.29</v>
      </c>
      <c r="K22">
        <f t="shared" si="19"/>
        <v>24.76</v>
      </c>
      <c r="L22">
        <f t="shared" si="20"/>
        <v>26.29</v>
      </c>
      <c r="M22">
        <f t="shared" si="21"/>
        <v>36.79</v>
      </c>
      <c r="N22">
        <f t="shared" si="22"/>
        <v>24.5</v>
      </c>
      <c r="O22">
        <f t="shared" si="23"/>
        <v>32.5</v>
      </c>
    </row>
    <row r="23" spans="2:15" x14ac:dyDescent="0.25">
      <c r="B23" s="1">
        <v>0.41666666666666669</v>
      </c>
      <c r="C23" s="2">
        <v>1</v>
      </c>
      <c r="D23">
        <f t="shared" si="4"/>
        <v>23.38</v>
      </c>
      <c r="E23">
        <f t="shared" si="6"/>
        <v>23.92</v>
      </c>
      <c r="F23">
        <f t="shared" si="7"/>
        <v>24.29</v>
      </c>
      <c r="G23">
        <f t="shared" si="5"/>
        <v>24.76</v>
      </c>
      <c r="H23">
        <f t="shared" si="16"/>
        <v>23.38</v>
      </c>
      <c r="I23">
        <f t="shared" si="17"/>
        <v>23.92</v>
      </c>
      <c r="J23">
        <f t="shared" si="18"/>
        <v>24.29</v>
      </c>
      <c r="K23">
        <f t="shared" si="19"/>
        <v>24.76</v>
      </c>
      <c r="L23">
        <f t="shared" si="20"/>
        <v>26.29</v>
      </c>
      <c r="M23">
        <f t="shared" si="21"/>
        <v>36.79</v>
      </c>
      <c r="N23">
        <f t="shared" si="22"/>
        <v>24.5</v>
      </c>
      <c r="O23">
        <f t="shared" si="23"/>
        <v>32.5</v>
      </c>
    </row>
    <row r="24" spans="2:15" x14ac:dyDescent="0.25">
      <c r="B24" s="1">
        <v>0.45833333333333331</v>
      </c>
      <c r="C24" s="2">
        <v>1</v>
      </c>
      <c r="D24">
        <f t="shared" si="4"/>
        <v>23.38</v>
      </c>
      <c r="E24">
        <f t="shared" si="6"/>
        <v>23.92</v>
      </c>
      <c r="F24">
        <f t="shared" si="7"/>
        <v>24.29</v>
      </c>
      <c r="G24">
        <f t="shared" si="5"/>
        <v>24.76</v>
      </c>
      <c r="H24">
        <f t="shared" si="16"/>
        <v>23.38</v>
      </c>
      <c r="I24">
        <f t="shared" si="17"/>
        <v>23.92</v>
      </c>
      <c r="J24">
        <f t="shared" si="18"/>
        <v>24.29</v>
      </c>
      <c r="K24">
        <f t="shared" si="19"/>
        <v>24.76</v>
      </c>
      <c r="L24">
        <f t="shared" si="20"/>
        <v>26.29</v>
      </c>
      <c r="M24">
        <f t="shared" si="21"/>
        <v>36.79</v>
      </c>
      <c r="N24">
        <f t="shared" si="22"/>
        <v>24.5</v>
      </c>
      <c r="O24">
        <f t="shared" si="23"/>
        <v>32.5</v>
      </c>
    </row>
    <row r="25" spans="2:15" x14ac:dyDescent="0.25">
      <c r="B25" s="1">
        <v>0.5</v>
      </c>
      <c r="C25" s="2">
        <v>1</v>
      </c>
      <c r="D25">
        <f t="shared" si="4"/>
        <v>23.38</v>
      </c>
      <c r="E25">
        <f t="shared" si="6"/>
        <v>23.92</v>
      </c>
      <c r="F25">
        <f t="shared" si="7"/>
        <v>24.29</v>
      </c>
      <c r="G25">
        <f t="shared" si="5"/>
        <v>24.76</v>
      </c>
      <c r="H25">
        <f t="shared" si="16"/>
        <v>23.38</v>
      </c>
      <c r="I25">
        <f t="shared" si="17"/>
        <v>23.92</v>
      </c>
      <c r="J25">
        <f t="shared" si="18"/>
        <v>24.29</v>
      </c>
      <c r="K25">
        <f t="shared" si="19"/>
        <v>24.76</v>
      </c>
      <c r="L25">
        <f t="shared" si="20"/>
        <v>26.29</v>
      </c>
      <c r="M25">
        <f t="shared" si="21"/>
        <v>36.79</v>
      </c>
      <c r="N25">
        <f t="shared" si="22"/>
        <v>24.5</v>
      </c>
      <c r="O25">
        <f t="shared" si="23"/>
        <v>32.5</v>
      </c>
    </row>
    <row r="26" spans="2:15" x14ac:dyDescent="0.25">
      <c r="B26" s="1">
        <v>0.54166666666666663</v>
      </c>
      <c r="C26" s="2">
        <v>1</v>
      </c>
      <c r="D26">
        <f t="shared" si="4"/>
        <v>23.38</v>
      </c>
      <c r="E26">
        <f t="shared" si="6"/>
        <v>23.92</v>
      </c>
      <c r="F26">
        <f t="shared" si="7"/>
        <v>24.29</v>
      </c>
      <c r="G26">
        <f t="shared" si="5"/>
        <v>24.76</v>
      </c>
      <c r="H26">
        <f t="shared" si="16"/>
        <v>23.38</v>
      </c>
      <c r="I26">
        <f t="shared" si="17"/>
        <v>23.92</v>
      </c>
      <c r="J26">
        <f t="shared" si="18"/>
        <v>24.29</v>
      </c>
      <c r="K26">
        <f t="shared" si="19"/>
        <v>24.76</v>
      </c>
      <c r="L26">
        <f t="shared" si="20"/>
        <v>26.29</v>
      </c>
      <c r="M26">
        <f t="shared" si="21"/>
        <v>36.79</v>
      </c>
      <c r="N26">
        <f t="shared" si="22"/>
        <v>24.5</v>
      </c>
      <c r="O26">
        <f t="shared" si="23"/>
        <v>32.5</v>
      </c>
    </row>
    <row r="27" spans="2:15" x14ac:dyDescent="0.25">
      <c r="B27" s="1">
        <v>0.58333333333333337</v>
      </c>
      <c r="C27" s="2">
        <v>1</v>
      </c>
      <c r="D27">
        <f t="shared" si="4"/>
        <v>23.38</v>
      </c>
      <c r="E27">
        <f t="shared" si="6"/>
        <v>23.92</v>
      </c>
      <c r="F27">
        <f t="shared" si="7"/>
        <v>24.29</v>
      </c>
      <c r="G27">
        <f t="shared" si="5"/>
        <v>24.76</v>
      </c>
      <c r="H27">
        <f t="shared" si="16"/>
        <v>23.38</v>
      </c>
      <c r="I27">
        <f t="shared" si="17"/>
        <v>23.92</v>
      </c>
      <c r="J27">
        <f t="shared" si="18"/>
        <v>24.29</v>
      </c>
      <c r="K27">
        <f t="shared" si="19"/>
        <v>24.76</v>
      </c>
      <c r="L27">
        <f t="shared" si="20"/>
        <v>26.29</v>
      </c>
      <c r="M27">
        <f t="shared" si="21"/>
        <v>36.79</v>
      </c>
      <c r="N27">
        <f t="shared" si="22"/>
        <v>24.5</v>
      </c>
      <c r="O27">
        <f t="shared" si="23"/>
        <v>32.5</v>
      </c>
    </row>
    <row r="28" spans="2:15" x14ac:dyDescent="0.25">
      <c r="B28" s="1">
        <v>0.625</v>
      </c>
      <c r="C28" s="2">
        <v>1</v>
      </c>
      <c r="D28">
        <f t="shared" si="4"/>
        <v>23.38</v>
      </c>
      <c r="E28">
        <f t="shared" si="6"/>
        <v>23.92</v>
      </c>
      <c r="F28">
        <f t="shared" si="7"/>
        <v>24.29</v>
      </c>
      <c r="G28">
        <f t="shared" si="5"/>
        <v>24.76</v>
      </c>
      <c r="H28">
        <f t="shared" si="16"/>
        <v>23.38</v>
      </c>
      <c r="I28">
        <f t="shared" si="17"/>
        <v>23.92</v>
      </c>
      <c r="J28">
        <f t="shared" si="18"/>
        <v>24.29</v>
      </c>
      <c r="K28">
        <f t="shared" si="19"/>
        <v>24.76</v>
      </c>
      <c r="L28">
        <f t="shared" si="20"/>
        <v>26.29</v>
      </c>
      <c r="M28">
        <f t="shared" si="21"/>
        <v>36.79</v>
      </c>
      <c r="N28">
        <f t="shared" si="22"/>
        <v>24.5</v>
      </c>
      <c r="O28">
        <f t="shared" si="23"/>
        <v>32.5</v>
      </c>
    </row>
    <row r="29" spans="2:15" x14ac:dyDescent="0.25">
      <c r="B29" s="1">
        <v>0.66666666666666663</v>
      </c>
      <c r="C29" s="2">
        <v>1</v>
      </c>
      <c r="D29">
        <f t="shared" si="4"/>
        <v>23.38</v>
      </c>
      <c r="E29">
        <f t="shared" si="6"/>
        <v>23.92</v>
      </c>
      <c r="F29">
        <f t="shared" si="7"/>
        <v>24.29</v>
      </c>
      <c r="G29">
        <f t="shared" si="5"/>
        <v>24.76</v>
      </c>
      <c r="H29">
        <f t="shared" si="16"/>
        <v>23.38</v>
      </c>
      <c r="I29">
        <f t="shared" si="17"/>
        <v>23.92</v>
      </c>
      <c r="J29">
        <f t="shared" si="18"/>
        <v>24.29</v>
      </c>
      <c r="K29">
        <f t="shared" si="19"/>
        <v>24.76</v>
      </c>
      <c r="L29">
        <f t="shared" si="20"/>
        <v>26.29</v>
      </c>
      <c r="M29">
        <f t="shared" si="21"/>
        <v>36.79</v>
      </c>
      <c r="N29">
        <f t="shared" si="22"/>
        <v>24.5</v>
      </c>
      <c r="O29">
        <f t="shared" si="23"/>
        <v>32.5</v>
      </c>
    </row>
    <row r="30" spans="2:15" x14ac:dyDescent="0.25">
      <c r="B30" s="1">
        <v>0.70833333333333337</v>
      </c>
      <c r="C30" s="2">
        <v>1</v>
      </c>
      <c r="D30">
        <f t="shared" si="4"/>
        <v>23.38</v>
      </c>
      <c r="E30">
        <f t="shared" si="6"/>
        <v>23.92</v>
      </c>
      <c r="F30">
        <f t="shared" si="7"/>
        <v>24.29</v>
      </c>
      <c r="G30">
        <f t="shared" si="5"/>
        <v>24.76</v>
      </c>
      <c r="H30">
        <f t="shared" si="16"/>
        <v>23.38</v>
      </c>
      <c r="I30">
        <f t="shared" si="17"/>
        <v>23.92</v>
      </c>
      <c r="J30">
        <f t="shared" si="18"/>
        <v>24.29</v>
      </c>
      <c r="K30">
        <f t="shared" si="19"/>
        <v>24.76</v>
      </c>
      <c r="L30">
        <f t="shared" si="20"/>
        <v>26.29</v>
      </c>
      <c r="M30">
        <f t="shared" si="21"/>
        <v>36.79</v>
      </c>
      <c r="N30">
        <f t="shared" si="22"/>
        <v>24.5</v>
      </c>
      <c r="O30">
        <f t="shared" si="23"/>
        <v>32.5</v>
      </c>
    </row>
    <row r="31" spans="2:15" x14ac:dyDescent="0.25">
      <c r="B31" s="1">
        <v>0.75</v>
      </c>
      <c r="C31" s="2">
        <v>1.25</v>
      </c>
      <c r="D31">
        <f t="shared" si="4"/>
        <v>29.224999999999998</v>
      </c>
      <c r="E31">
        <f t="shared" si="6"/>
        <v>29.900000000000002</v>
      </c>
      <c r="F31">
        <f t="shared" si="7"/>
        <v>30.362499999999997</v>
      </c>
      <c r="G31">
        <f t="shared" si="5"/>
        <v>30.950000000000003</v>
      </c>
      <c r="H31">
        <f t="shared" si="16"/>
        <v>23.38</v>
      </c>
      <c r="I31">
        <f t="shared" si="17"/>
        <v>23.92</v>
      </c>
      <c r="J31">
        <f t="shared" si="18"/>
        <v>24.29</v>
      </c>
      <c r="K31">
        <f t="shared" si="19"/>
        <v>24.76</v>
      </c>
      <c r="L31">
        <f t="shared" si="20"/>
        <v>26.29</v>
      </c>
      <c r="M31">
        <f t="shared" si="21"/>
        <v>36.79</v>
      </c>
      <c r="N31">
        <f t="shared" si="22"/>
        <v>24.5</v>
      </c>
      <c r="O31">
        <f t="shared" si="23"/>
        <v>32.5</v>
      </c>
    </row>
    <row r="32" spans="2:15" x14ac:dyDescent="0.25">
      <c r="B32" s="1">
        <v>0.79166666666666663</v>
      </c>
      <c r="C32" s="2">
        <v>1.25</v>
      </c>
      <c r="D32">
        <f t="shared" si="4"/>
        <v>29.224999999999998</v>
      </c>
      <c r="E32">
        <f t="shared" si="6"/>
        <v>29.900000000000002</v>
      </c>
      <c r="F32">
        <f t="shared" si="7"/>
        <v>30.362499999999997</v>
      </c>
      <c r="G32">
        <f t="shared" si="5"/>
        <v>30.950000000000003</v>
      </c>
      <c r="H32">
        <f t="shared" si="16"/>
        <v>23.38</v>
      </c>
      <c r="I32">
        <f t="shared" si="17"/>
        <v>23.92</v>
      </c>
      <c r="J32">
        <f t="shared" si="18"/>
        <v>24.29</v>
      </c>
      <c r="K32">
        <f t="shared" si="19"/>
        <v>24.76</v>
      </c>
      <c r="L32">
        <f t="shared" si="20"/>
        <v>26.29</v>
      </c>
      <c r="M32">
        <f t="shared" si="21"/>
        <v>36.79</v>
      </c>
      <c r="N32">
        <f t="shared" si="22"/>
        <v>24.5</v>
      </c>
      <c r="O32">
        <f t="shared" si="23"/>
        <v>32.5</v>
      </c>
    </row>
    <row r="33" spans="1:15" x14ac:dyDescent="0.25">
      <c r="B33" s="1">
        <v>0.83333333333333337</v>
      </c>
      <c r="C33" s="2">
        <v>1.25</v>
      </c>
      <c r="D33">
        <f t="shared" si="4"/>
        <v>29.224999999999998</v>
      </c>
      <c r="E33">
        <f t="shared" si="6"/>
        <v>29.900000000000002</v>
      </c>
      <c r="F33">
        <f t="shared" si="7"/>
        <v>30.362499999999997</v>
      </c>
      <c r="G33">
        <f t="shared" si="5"/>
        <v>30.950000000000003</v>
      </c>
      <c r="H33">
        <f t="shared" si="16"/>
        <v>23.38</v>
      </c>
      <c r="I33">
        <f t="shared" si="17"/>
        <v>23.92</v>
      </c>
      <c r="J33">
        <f t="shared" si="18"/>
        <v>24.29</v>
      </c>
      <c r="K33">
        <f t="shared" si="19"/>
        <v>24.76</v>
      </c>
      <c r="L33">
        <f t="shared" si="20"/>
        <v>26.29</v>
      </c>
      <c r="M33">
        <f t="shared" si="21"/>
        <v>36.79</v>
      </c>
      <c r="N33">
        <f t="shared" si="22"/>
        <v>24.5</v>
      </c>
      <c r="O33">
        <f t="shared" si="23"/>
        <v>32.5</v>
      </c>
    </row>
    <row r="34" spans="1:15" x14ac:dyDescent="0.25">
      <c r="B34" s="1">
        <v>0.875</v>
      </c>
      <c r="C34" s="2">
        <v>1.5</v>
      </c>
      <c r="D34">
        <f t="shared" si="4"/>
        <v>35.07</v>
      </c>
      <c r="E34">
        <f t="shared" si="6"/>
        <v>35.880000000000003</v>
      </c>
      <c r="F34">
        <f t="shared" si="7"/>
        <v>36.435000000000002</v>
      </c>
      <c r="G34">
        <f t="shared" si="5"/>
        <v>37.14</v>
      </c>
      <c r="H34">
        <f t="shared" si="16"/>
        <v>23.38</v>
      </c>
      <c r="I34">
        <f t="shared" si="17"/>
        <v>23.92</v>
      </c>
      <c r="J34">
        <f t="shared" si="18"/>
        <v>24.29</v>
      </c>
      <c r="K34">
        <f t="shared" si="19"/>
        <v>24.76</v>
      </c>
      <c r="L34">
        <f t="shared" si="20"/>
        <v>26.29</v>
      </c>
      <c r="M34">
        <f t="shared" si="21"/>
        <v>36.79</v>
      </c>
      <c r="N34">
        <f t="shared" si="22"/>
        <v>24.5</v>
      </c>
      <c r="O34">
        <f t="shared" si="23"/>
        <v>32.5</v>
      </c>
    </row>
    <row r="35" spans="1:15" x14ac:dyDescent="0.25">
      <c r="B35" s="1">
        <v>0.91666666666666663</v>
      </c>
      <c r="C35" s="2">
        <v>1.5</v>
      </c>
      <c r="D35">
        <f t="shared" si="4"/>
        <v>35.07</v>
      </c>
      <c r="E35">
        <f t="shared" si="6"/>
        <v>35.880000000000003</v>
      </c>
      <c r="F35">
        <f t="shared" si="7"/>
        <v>36.435000000000002</v>
      </c>
      <c r="G35">
        <f t="shared" si="5"/>
        <v>37.14</v>
      </c>
      <c r="H35">
        <f t="shared" ref="H35:H36" si="24">$Q$2</f>
        <v>35.07</v>
      </c>
      <c r="I35">
        <f t="shared" ref="I35:I36" si="25">$Q$7</f>
        <v>35.880000000000003</v>
      </c>
      <c r="J35">
        <f t="shared" ref="J35:J36" si="26">$Q$8</f>
        <v>36.435000000000002</v>
      </c>
      <c r="K35">
        <f t="shared" ref="K35:K36" si="27">$Q$9</f>
        <v>37.14</v>
      </c>
      <c r="L35">
        <f t="shared" ref="L35:L36" si="28">$Q$3</f>
        <v>39.435000000000002</v>
      </c>
      <c r="M35">
        <f t="shared" ref="M35:M36" si="29">$Q$4</f>
        <v>55.185000000000002</v>
      </c>
      <c r="N35">
        <f t="shared" ref="N35:N36" si="30">$Q$5</f>
        <v>36.75</v>
      </c>
      <c r="O35">
        <f t="shared" ref="O35:O36" si="31">$Q$6</f>
        <v>48.75</v>
      </c>
    </row>
    <row r="36" spans="1:15" x14ac:dyDescent="0.25">
      <c r="B36" s="1">
        <v>0.95833333333333337</v>
      </c>
      <c r="C36" s="2">
        <v>1.5</v>
      </c>
      <c r="D36">
        <f t="shared" si="4"/>
        <v>35.07</v>
      </c>
      <c r="E36">
        <f t="shared" si="6"/>
        <v>35.880000000000003</v>
      </c>
      <c r="F36">
        <f t="shared" si="7"/>
        <v>36.435000000000002</v>
      </c>
      <c r="G36">
        <f t="shared" si="5"/>
        <v>37.14</v>
      </c>
      <c r="H36">
        <f t="shared" si="24"/>
        <v>35.07</v>
      </c>
      <c r="I36">
        <f t="shared" si="25"/>
        <v>35.880000000000003</v>
      </c>
      <c r="J36">
        <f t="shared" si="26"/>
        <v>36.435000000000002</v>
      </c>
      <c r="K36">
        <f t="shared" si="27"/>
        <v>37.14</v>
      </c>
      <c r="L36">
        <f t="shared" si="28"/>
        <v>39.435000000000002</v>
      </c>
      <c r="M36">
        <f t="shared" si="29"/>
        <v>55.185000000000002</v>
      </c>
      <c r="N36">
        <f t="shared" si="30"/>
        <v>36.75</v>
      </c>
      <c r="O36">
        <f t="shared" si="31"/>
        <v>48.75</v>
      </c>
    </row>
    <row r="37" spans="1:15" x14ac:dyDescent="0.25">
      <c r="A37" t="s">
        <v>9</v>
      </c>
      <c r="B37" s="1">
        <v>0</v>
      </c>
      <c r="C37" s="2">
        <v>1.5</v>
      </c>
      <c r="D37">
        <f t="shared" si="4"/>
        <v>35.07</v>
      </c>
      <c r="E37">
        <f t="shared" si="6"/>
        <v>35.880000000000003</v>
      </c>
      <c r="F37">
        <f t="shared" si="7"/>
        <v>36.435000000000002</v>
      </c>
      <c r="G37">
        <f t="shared" si="5"/>
        <v>37.14</v>
      </c>
      <c r="H37">
        <f>$Q$2</f>
        <v>35.07</v>
      </c>
      <c r="I37">
        <f>$Q$7</f>
        <v>35.880000000000003</v>
      </c>
      <c r="J37">
        <f>$Q$8</f>
        <v>36.435000000000002</v>
      </c>
      <c r="K37">
        <f>$Q$9</f>
        <v>37.14</v>
      </c>
      <c r="L37">
        <f>$Q$3</f>
        <v>39.435000000000002</v>
      </c>
      <c r="M37">
        <f>$Q$4</f>
        <v>55.185000000000002</v>
      </c>
      <c r="N37">
        <f>$Q$5</f>
        <v>36.75</v>
      </c>
      <c r="O37">
        <f>$Q$6</f>
        <v>48.75</v>
      </c>
    </row>
    <row r="38" spans="1:15" x14ac:dyDescent="0.25">
      <c r="B38" s="1">
        <v>4.1666666666666664E-2</v>
      </c>
      <c r="C38" s="2">
        <v>1.5</v>
      </c>
      <c r="D38">
        <f t="shared" si="4"/>
        <v>35.07</v>
      </c>
      <c r="E38">
        <f t="shared" si="6"/>
        <v>35.880000000000003</v>
      </c>
      <c r="F38">
        <f t="shared" si="7"/>
        <v>36.435000000000002</v>
      </c>
      <c r="G38">
        <f t="shared" si="5"/>
        <v>37.14</v>
      </c>
      <c r="H38">
        <f t="shared" ref="H38:H42" si="32">$Q$2</f>
        <v>35.07</v>
      </c>
      <c r="I38">
        <f t="shared" ref="I38:I42" si="33">$Q$7</f>
        <v>35.880000000000003</v>
      </c>
      <c r="J38">
        <f t="shared" ref="J38:J42" si="34">$Q$8</f>
        <v>36.435000000000002</v>
      </c>
      <c r="K38">
        <f t="shared" ref="K38:K42" si="35">$Q$9</f>
        <v>37.14</v>
      </c>
      <c r="L38">
        <f t="shared" ref="L38:L42" si="36">$Q$3</f>
        <v>39.435000000000002</v>
      </c>
      <c r="M38">
        <f t="shared" ref="M38:M42" si="37">$Q$4</f>
        <v>55.185000000000002</v>
      </c>
      <c r="N38">
        <f t="shared" ref="N38:N42" si="38">$Q$5</f>
        <v>36.75</v>
      </c>
      <c r="O38">
        <f t="shared" ref="O38:O42" si="39">$Q$6</f>
        <v>48.75</v>
      </c>
    </row>
    <row r="39" spans="1:15" x14ac:dyDescent="0.25">
      <c r="B39" s="1">
        <v>8.3333333333333329E-2</v>
      </c>
      <c r="C39" s="2">
        <v>1.5</v>
      </c>
      <c r="D39">
        <f t="shared" si="4"/>
        <v>35.07</v>
      </c>
      <c r="E39">
        <f t="shared" si="6"/>
        <v>35.880000000000003</v>
      </c>
      <c r="F39">
        <f t="shared" si="7"/>
        <v>36.435000000000002</v>
      </c>
      <c r="G39">
        <f t="shared" si="5"/>
        <v>37.14</v>
      </c>
      <c r="H39">
        <f t="shared" si="32"/>
        <v>35.07</v>
      </c>
      <c r="I39">
        <f t="shared" si="33"/>
        <v>35.880000000000003</v>
      </c>
      <c r="J39">
        <f t="shared" si="34"/>
        <v>36.435000000000002</v>
      </c>
      <c r="K39">
        <f t="shared" si="35"/>
        <v>37.14</v>
      </c>
      <c r="L39">
        <f t="shared" si="36"/>
        <v>39.435000000000002</v>
      </c>
      <c r="M39">
        <f t="shared" si="37"/>
        <v>55.185000000000002</v>
      </c>
      <c r="N39">
        <f t="shared" si="38"/>
        <v>36.75</v>
      </c>
      <c r="O39">
        <f t="shared" si="39"/>
        <v>48.75</v>
      </c>
    </row>
    <row r="40" spans="1:15" x14ac:dyDescent="0.25">
      <c r="B40" s="1">
        <v>0.125</v>
      </c>
      <c r="C40" s="2">
        <v>1.5</v>
      </c>
      <c r="D40">
        <f t="shared" si="4"/>
        <v>35.07</v>
      </c>
      <c r="E40">
        <f t="shared" si="6"/>
        <v>35.880000000000003</v>
      </c>
      <c r="F40">
        <f t="shared" si="7"/>
        <v>36.435000000000002</v>
      </c>
      <c r="G40">
        <f t="shared" si="5"/>
        <v>37.14</v>
      </c>
      <c r="H40">
        <f t="shared" si="32"/>
        <v>35.07</v>
      </c>
      <c r="I40">
        <f t="shared" si="33"/>
        <v>35.880000000000003</v>
      </c>
      <c r="J40">
        <f t="shared" si="34"/>
        <v>36.435000000000002</v>
      </c>
      <c r="K40">
        <f t="shared" si="35"/>
        <v>37.14</v>
      </c>
      <c r="L40">
        <f t="shared" si="36"/>
        <v>39.435000000000002</v>
      </c>
      <c r="M40">
        <f t="shared" si="37"/>
        <v>55.185000000000002</v>
      </c>
      <c r="N40">
        <f t="shared" si="38"/>
        <v>36.75</v>
      </c>
      <c r="O40">
        <f t="shared" si="39"/>
        <v>48.75</v>
      </c>
    </row>
    <row r="41" spans="1:15" x14ac:dyDescent="0.25">
      <c r="B41" s="1">
        <v>0.16666666666666666</v>
      </c>
      <c r="C41" s="2">
        <v>1.5</v>
      </c>
      <c r="D41">
        <f t="shared" si="4"/>
        <v>35.07</v>
      </c>
      <c r="E41">
        <f t="shared" si="6"/>
        <v>35.880000000000003</v>
      </c>
      <c r="F41">
        <f t="shared" si="7"/>
        <v>36.435000000000002</v>
      </c>
      <c r="G41">
        <f t="shared" si="5"/>
        <v>37.14</v>
      </c>
      <c r="H41">
        <f t="shared" si="32"/>
        <v>35.07</v>
      </c>
      <c r="I41">
        <f t="shared" si="33"/>
        <v>35.880000000000003</v>
      </c>
      <c r="J41">
        <f t="shared" si="34"/>
        <v>36.435000000000002</v>
      </c>
      <c r="K41">
        <f t="shared" si="35"/>
        <v>37.14</v>
      </c>
      <c r="L41">
        <f t="shared" si="36"/>
        <v>39.435000000000002</v>
      </c>
      <c r="M41">
        <f t="shared" si="37"/>
        <v>55.185000000000002</v>
      </c>
      <c r="N41">
        <f t="shared" si="38"/>
        <v>36.75</v>
      </c>
      <c r="O41">
        <f t="shared" si="39"/>
        <v>48.75</v>
      </c>
    </row>
    <row r="42" spans="1:15" x14ac:dyDescent="0.25">
      <c r="B42" s="1">
        <v>0.20833333333333334</v>
      </c>
      <c r="C42" s="2">
        <v>1.5</v>
      </c>
      <c r="D42">
        <f t="shared" si="4"/>
        <v>35.07</v>
      </c>
      <c r="E42">
        <f t="shared" si="6"/>
        <v>35.880000000000003</v>
      </c>
      <c r="F42">
        <f t="shared" si="7"/>
        <v>36.435000000000002</v>
      </c>
      <c r="G42">
        <f t="shared" si="5"/>
        <v>37.14</v>
      </c>
      <c r="H42">
        <f t="shared" si="32"/>
        <v>35.07</v>
      </c>
      <c r="I42">
        <f t="shared" si="33"/>
        <v>35.880000000000003</v>
      </c>
      <c r="J42">
        <f t="shared" si="34"/>
        <v>36.435000000000002</v>
      </c>
      <c r="K42">
        <f t="shared" si="35"/>
        <v>37.14</v>
      </c>
      <c r="L42">
        <f t="shared" si="36"/>
        <v>39.435000000000002</v>
      </c>
      <c r="M42">
        <f t="shared" si="37"/>
        <v>55.185000000000002</v>
      </c>
      <c r="N42">
        <f t="shared" si="38"/>
        <v>36.75</v>
      </c>
      <c r="O42">
        <f t="shared" si="39"/>
        <v>48.75</v>
      </c>
    </row>
    <row r="43" spans="1:15" x14ac:dyDescent="0.25">
      <c r="B43" s="1">
        <v>0.25</v>
      </c>
      <c r="C43" s="2">
        <v>1.5</v>
      </c>
      <c r="D43">
        <f t="shared" si="4"/>
        <v>35.07</v>
      </c>
      <c r="E43">
        <f t="shared" si="6"/>
        <v>35.880000000000003</v>
      </c>
      <c r="F43">
        <f t="shared" si="7"/>
        <v>36.435000000000002</v>
      </c>
      <c r="G43">
        <f t="shared" si="5"/>
        <v>37.14</v>
      </c>
      <c r="H43">
        <f>$N$2</f>
        <v>23.38</v>
      </c>
      <c r="I43">
        <f>$N$7</f>
        <v>23.92</v>
      </c>
      <c r="J43">
        <f>$N$8</f>
        <v>24.29</v>
      </c>
      <c r="K43">
        <f>$N$9</f>
        <v>24.76</v>
      </c>
      <c r="L43">
        <f>$N$3</f>
        <v>26.29</v>
      </c>
      <c r="M43">
        <f>$N$4</f>
        <v>36.79</v>
      </c>
      <c r="N43">
        <f>$N$5</f>
        <v>24.5</v>
      </c>
      <c r="O43">
        <f>$N$6</f>
        <v>32.5</v>
      </c>
    </row>
    <row r="44" spans="1:15" x14ac:dyDescent="0.25">
      <c r="B44" s="1">
        <v>0.29166666666666669</v>
      </c>
      <c r="C44" s="2">
        <v>1</v>
      </c>
      <c r="D44">
        <f t="shared" si="4"/>
        <v>23.38</v>
      </c>
      <c r="E44">
        <f t="shared" si="6"/>
        <v>23.92</v>
      </c>
      <c r="F44">
        <f t="shared" si="7"/>
        <v>24.29</v>
      </c>
      <c r="G44">
        <f t="shared" si="5"/>
        <v>24.76</v>
      </c>
      <c r="H44">
        <f t="shared" ref="H44:H58" si="40">$N$2</f>
        <v>23.38</v>
      </c>
      <c r="I44">
        <f t="shared" ref="I44:I58" si="41">$N$7</f>
        <v>23.92</v>
      </c>
      <c r="J44">
        <f t="shared" ref="J44:J58" si="42">$N$8</f>
        <v>24.29</v>
      </c>
      <c r="K44">
        <f t="shared" ref="K44:K58" si="43">$N$9</f>
        <v>24.76</v>
      </c>
      <c r="L44">
        <f t="shared" ref="L44:L58" si="44">$N$3</f>
        <v>26.29</v>
      </c>
      <c r="M44">
        <f t="shared" ref="M44:M58" si="45">$N$4</f>
        <v>36.79</v>
      </c>
      <c r="N44">
        <f t="shared" ref="N44:N58" si="46">$N$5</f>
        <v>24.5</v>
      </c>
      <c r="O44">
        <f t="shared" ref="O44:O58" si="47">$N$6</f>
        <v>32.5</v>
      </c>
    </row>
    <row r="45" spans="1:15" x14ac:dyDescent="0.25">
      <c r="B45" s="1">
        <v>0.33333333333333331</v>
      </c>
      <c r="C45" s="2">
        <v>1</v>
      </c>
      <c r="D45">
        <f t="shared" ref="D45:D76" si="48">B$2*C45</f>
        <v>23.38</v>
      </c>
      <c r="E45">
        <f t="shared" si="6"/>
        <v>23.92</v>
      </c>
      <c r="F45">
        <f t="shared" si="7"/>
        <v>24.29</v>
      </c>
      <c r="G45">
        <f t="shared" ref="G45:G76" si="49">B$5*C45</f>
        <v>24.76</v>
      </c>
      <c r="H45">
        <f t="shared" si="40"/>
        <v>23.38</v>
      </c>
      <c r="I45">
        <f t="shared" si="41"/>
        <v>23.92</v>
      </c>
      <c r="J45">
        <f t="shared" si="42"/>
        <v>24.29</v>
      </c>
      <c r="K45">
        <f t="shared" si="43"/>
        <v>24.76</v>
      </c>
      <c r="L45">
        <f t="shared" si="44"/>
        <v>26.29</v>
      </c>
      <c r="M45">
        <f t="shared" si="45"/>
        <v>36.79</v>
      </c>
      <c r="N45">
        <f t="shared" si="46"/>
        <v>24.5</v>
      </c>
      <c r="O45">
        <f t="shared" si="47"/>
        <v>32.5</v>
      </c>
    </row>
    <row r="46" spans="1:15" x14ac:dyDescent="0.25">
      <c r="B46" s="1">
        <v>0.375</v>
      </c>
      <c r="C46" s="2">
        <v>1</v>
      </c>
      <c r="D46">
        <f t="shared" si="48"/>
        <v>23.38</v>
      </c>
      <c r="E46">
        <f t="shared" si="6"/>
        <v>23.92</v>
      </c>
      <c r="F46">
        <f t="shared" si="7"/>
        <v>24.29</v>
      </c>
      <c r="G46">
        <f t="shared" si="49"/>
        <v>24.76</v>
      </c>
      <c r="H46">
        <f t="shared" si="40"/>
        <v>23.38</v>
      </c>
      <c r="I46">
        <f t="shared" si="41"/>
        <v>23.92</v>
      </c>
      <c r="J46">
        <f t="shared" si="42"/>
        <v>24.29</v>
      </c>
      <c r="K46">
        <f t="shared" si="43"/>
        <v>24.76</v>
      </c>
      <c r="L46">
        <f t="shared" si="44"/>
        <v>26.29</v>
      </c>
      <c r="M46">
        <f t="shared" si="45"/>
        <v>36.79</v>
      </c>
      <c r="N46">
        <f t="shared" si="46"/>
        <v>24.5</v>
      </c>
      <c r="O46">
        <f t="shared" si="47"/>
        <v>32.5</v>
      </c>
    </row>
    <row r="47" spans="1:15" x14ac:dyDescent="0.25">
      <c r="B47" s="1">
        <v>0.41666666666666669</v>
      </c>
      <c r="C47" s="2">
        <v>1</v>
      </c>
      <c r="D47">
        <f t="shared" si="48"/>
        <v>23.38</v>
      </c>
      <c r="E47">
        <f t="shared" si="6"/>
        <v>23.92</v>
      </c>
      <c r="F47">
        <f t="shared" si="7"/>
        <v>24.29</v>
      </c>
      <c r="G47">
        <f t="shared" si="49"/>
        <v>24.76</v>
      </c>
      <c r="H47">
        <f t="shared" si="40"/>
        <v>23.38</v>
      </c>
      <c r="I47">
        <f t="shared" si="41"/>
        <v>23.92</v>
      </c>
      <c r="J47">
        <f t="shared" si="42"/>
        <v>24.29</v>
      </c>
      <c r="K47">
        <f t="shared" si="43"/>
        <v>24.76</v>
      </c>
      <c r="L47">
        <f t="shared" si="44"/>
        <v>26.29</v>
      </c>
      <c r="M47">
        <f t="shared" si="45"/>
        <v>36.79</v>
      </c>
      <c r="N47">
        <f t="shared" si="46"/>
        <v>24.5</v>
      </c>
      <c r="O47">
        <f t="shared" si="47"/>
        <v>32.5</v>
      </c>
    </row>
    <row r="48" spans="1:15" x14ac:dyDescent="0.25">
      <c r="B48" s="1">
        <v>0.45833333333333331</v>
      </c>
      <c r="C48" s="2">
        <v>1</v>
      </c>
      <c r="D48">
        <f t="shared" si="48"/>
        <v>23.38</v>
      </c>
      <c r="E48">
        <f t="shared" si="6"/>
        <v>23.92</v>
      </c>
      <c r="F48">
        <f t="shared" si="7"/>
        <v>24.29</v>
      </c>
      <c r="G48">
        <f t="shared" si="49"/>
        <v>24.76</v>
      </c>
      <c r="H48">
        <f t="shared" si="40"/>
        <v>23.38</v>
      </c>
      <c r="I48">
        <f t="shared" si="41"/>
        <v>23.92</v>
      </c>
      <c r="J48">
        <f t="shared" si="42"/>
        <v>24.29</v>
      </c>
      <c r="K48">
        <f t="shared" si="43"/>
        <v>24.76</v>
      </c>
      <c r="L48">
        <f t="shared" si="44"/>
        <v>26.29</v>
      </c>
      <c r="M48">
        <f t="shared" si="45"/>
        <v>36.79</v>
      </c>
      <c r="N48">
        <f t="shared" si="46"/>
        <v>24.5</v>
      </c>
      <c r="O48">
        <f t="shared" si="47"/>
        <v>32.5</v>
      </c>
    </row>
    <row r="49" spans="1:15" x14ac:dyDescent="0.25">
      <c r="B49" s="1">
        <v>0.5</v>
      </c>
      <c r="C49" s="2">
        <v>1</v>
      </c>
      <c r="D49">
        <f t="shared" si="48"/>
        <v>23.38</v>
      </c>
      <c r="E49">
        <f t="shared" si="6"/>
        <v>23.92</v>
      </c>
      <c r="F49">
        <f t="shared" si="7"/>
        <v>24.29</v>
      </c>
      <c r="G49">
        <f t="shared" si="49"/>
        <v>24.76</v>
      </c>
      <c r="H49">
        <f t="shared" si="40"/>
        <v>23.38</v>
      </c>
      <c r="I49">
        <f t="shared" si="41"/>
        <v>23.92</v>
      </c>
      <c r="J49">
        <f t="shared" si="42"/>
        <v>24.29</v>
      </c>
      <c r="K49">
        <f t="shared" si="43"/>
        <v>24.76</v>
      </c>
      <c r="L49">
        <f t="shared" si="44"/>
        <v>26.29</v>
      </c>
      <c r="M49">
        <f t="shared" si="45"/>
        <v>36.79</v>
      </c>
      <c r="N49">
        <f t="shared" si="46"/>
        <v>24.5</v>
      </c>
      <c r="O49">
        <f t="shared" si="47"/>
        <v>32.5</v>
      </c>
    </row>
    <row r="50" spans="1:15" x14ac:dyDescent="0.25">
      <c r="B50" s="1">
        <v>0.54166666666666663</v>
      </c>
      <c r="C50" s="2">
        <v>1</v>
      </c>
      <c r="D50">
        <f t="shared" si="48"/>
        <v>23.38</v>
      </c>
      <c r="E50">
        <f t="shared" si="6"/>
        <v>23.92</v>
      </c>
      <c r="F50">
        <f t="shared" si="7"/>
        <v>24.29</v>
      </c>
      <c r="G50">
        <f t="shared" si="49"/>
        <v>24.76</v>
      </c>
      <c r="H50">
        <f t="shared" si="40"/>
        <v>23.38</v>
      </c>
      <c r="I50">
        <f t="shared" si="41"/>
        <v>23.92</v>
      </c>
      <c r="J50">
        <f t="shared" si="42"/>
        <v>24.29</v>
      </c>
      <c r="K50">
        <f t="shared" si="43"/>
        <v>24.76</v>
      </c>
      <c r="L50">
        <f t="shared" si="44"/>
        <v>26.29</v>
      </c>
      <c r="M50">
        <f t="shared" si="45"/>
        <v>36.79</v>
      </c>
      <c r="N50">
        <f t="shared" si="46"/>
        <v>24.5</v>
      </c>
      <c r="O50">
        <f t="shared" si="47"/>
        <v>32.5</v>
      </c>
    </row>
    <row r="51" spans="1:15" x14ac:dyDescent="0.25">
      <c r="B51" s="1">
        <v>0.58333333333333337</v>
      </c>
      <c r="C51" s="2">
        <v>1</v>
      </c>
      <c r="D51">
        <f t="shared" si="48"/>
        <v>23.38</v>
      </c>
      <c r="E51">
        <f t="shared" si="6"/>
        <v>23.92</v>
      </c>
      <c r="F51">
        <f t="shared" si="7"/>
        <v>24.29</v>
      </c>
      <c r="G51">
        <f t="shared" si="49"/>
        <v>24.76</v>
      </c>
      <c r="H51">
        <f t="shared" si="40"/>
        <v>23.38</v>
      </c>
      <c r="I51">
        <f t="shared" si="41"/>
        <v>23.92</v>
      </c>
      <c r="J51">
        <f t="shared" si="42"/>
        <v>24.29</v>
      </c>
      <c r="K51">
        <f t="shared" si="43"/>
        <v>24.76</v>
      </c>
      <c r="L51">
        <f t="shared" si="44"/>
        <v>26.29</v>
      </c>
      <c r="M51">
        <f t="shared" si="45"/>
        <v>36.79</v>
      </c>
      <c r="N51">
        <f t="shared" si="46"/>
        <v>24.5</v>
      </c>
      <c r="O51">
        <f t="shared" si="47"/>
        <v>32.5</v>
      </c>
    </row>
    <row r="52" spans="1:15" x14ac:dyDescent="0.25">
      <c r="B52" s="1">
        <v>0.625</v>
      </c>
      <c r="C52" s="2">
        <v>1</v>
      </c>
      <c r="D52">
        <f t="shared" si="48"/>
        <v>23.38</v>
      </c>
      <c r="E52">
        <f t="shared" si="6"/>
        <v>23.92</v>
      </c>
      <c r="F52">
        <f t="shared" si="7"/>
        <v>24.29</v>
      </c>
      <c r="G52">
        <f t="shared" si="49"/>
        <v>24.76</v>
      </c>
      <c r="H52">
        <f t="shared" si="40"/>
        <v>23.38</v>
      </c>
      <c r="I52">
        <f t="shared" si="41"/>
        <v>23.92</v>
      </c>
      <c r="J52">
        <f t="shared" si="42"/>
        <v>24.29</v>
      </c>
      <c r="K52">
        <f t="shared" si="43"/>
        <v>24.76</v>
      </c>
      <c r="L52">
        <f t="shared" si="44"/>
        <v>26.29</v>
      </c>
      <c r="M52">
        <f t="shared" si="45"/>
        <v>36.79</v>
      </c>
      <c r="N52">
        <f t="shared" si="46"/>
        <v>24.5</v>
      </c>
      <c r="O52">
        <f t="shared" si="47"/>
        <v>32.5</v>
      </c>
    </row>
    <row r="53" spans="1:15" x14ac:dyDescent="0.25">
      <c r="B53" s="1">
        <v>0.66666666666666663</v>
      </c>
      <c r="C53" s="2">
        <v>1</v>
      </c>
      <c r="D53">
        <f t="shared" si="48"/>
        <v>23.38</v>
      </c>
      <c r="E53">
        <f t="shared" si="6"/>
        <v>23.92</v>
      </c>
      <c r="F53">
        <f t="shared" si="7"/>
        <v>24.29</v>
      </c>
      <c r="G53">
        <f t="shared" si="49"/>
        <v>24.76</v>
      </c>
      <c r="H53">
        <f t="shared" si="40"/>
        <v>23.38</v>
      </c>
      <c r="I53">
        <f t="shared" si="41"/>
        <v>23.92</v>
      </c>
      <c r="J53">
        <f t="shared" si="42"/>
        <v>24.29</v>
      </c>
      <c r="K53">
        <f t="shared" si="43"/>
        <v>24.76</v>
      </c>
      <c r="L53">
        <f t="shared" si="44"/>
        <v>26.29</v>
      </c>
      <c r="M53">
        <f t="shared" si="45"/>
        <v>36.79</v>
      </c>
      <c r="N53">
        <f t="shared" si="46"/>
        <v>24.5</v>
      </c>
      <c r="O53">
        <f t="shared" si="47"/>
        <v>32.5</v>
      </c>
    </row>
    <row r="54" spans="1:15" x14ac:dyDescent="0.25">
      <c r="B54" s="1">
        <v>0.70833333333333337</v>
      </c>
      <c r="C54" s="2">
        <v>1</v>
      </c>
      <c r="D54">
        <f t="shared" si="48"/>
        <v>23.38</v>
      </c>
      <c r="E54">
        <f t="shared" si="6"/>
        <v>23.92</v>
      </c>
      <c r="F54">
        <f t="shared" si="7"/>
        <v>24.29</v>
      </c>
      <c r="G54">
        <f t="shared" si="49"/>
        <v>24.76</v>
      </c>
      <c r="H54">
        <f t="shared" si="40"/>
        <v>23.38</v>
      </c>
      <c r="I54">
        <f t="shared" si="41"/>
        <v>23.92</v>
      </c>
      <c r="J54">
        <f t="shared" si="42"/>
        <v>24.29</v>
      </c>
      <c r="K54">
        <f t="shared" si="43"/>
        <v>24.76</v>
      </c>
      <c r="L54">
        <f t="shared" si="44"/>
        <v>26.29</v>
      </c>
      <c r="M54">
        <f t="shared" si="45"/>
        <v>36.79</v>
      </c>
      <c r="N54">
        <f t="shared" si="46"/>
        <v>24.5</v>
      </c>
      <c r="O54">
        <f t="shared" si="47"/>
        <v>32.5</v>
      </c>
    </row>
    <row r="55" spans="1:15" x14ac:dyDescent="0.25">
      <c r="B55" s="1">
        <v>0.75</v>
      </c>
      <c r="C55" s="2">
        <v>1.25</v>
      </c>
      <c r="D55">
        <f t="shared" si="48"/>
        <v>29.224999999999998</v>
      </c>
      <c r="E55">
        <f t="shared" si="6"/>
        <v>29.900000000000002</v>
      </c>
      <c r="F55">
        <f t="shared" si="7"/>
        <v>30.362499999999997</v>
      </c>
      <c r="G55">
        <f t="shared" si="49"/>
        <v>30.950000000000003</v>
      </c>
      <c r="H55">
        <f t="shared" si="40"/>
        <v>23.38</v>
      </c>
      <c r="I55">
        <f t="shared" si="41"/>
        <v>23.92</v>
      </c>
      <c r="J55">
        <f t="shared" si="42"/>
        <v>24.29</v>
      </c>
      <c r="K55">
        <f t="shared" si="43"/>
        <v>24.76</v>
      </c>
      <c r="L55">
        <f t="shared" si="44"/>
        <v>26.29</v>
      </c>
      <c r="M55">
        <f t="shared" si="45"/>
        <v>36.79</v>
      </c>
      <c r="N55">
        <f t="shared" si="46"/>
        <v>24.5</v>
      </c>
      <c r="O55">
        <f t="shared" si="47"/>
        <v>32.5</v>
      </c>
    </row>
    <row r="56" spans="1:15" x14ac:dyDescent="0.25">
      <c r="B56" s="1">
        <v>0.79166666666666663</v>
      </c>
      <c r="C56" s="2">
        <v>1.25</v>
      </c>
      <c r="D56">
        <f t="shared" si="48"/>
        <v>29.224999999999998</v>
      </c>
      <c r="E56">
        <f t="shared" si="6"/>
        <v>29.900000000000002</v>
      </c>
      <c r="F56">
        <f t="shared" si="7"/>
        <v>30.362499999999997</v>
      </c>
      <c r="G56">
        <f t="shared" si="49"/>
        <v>30.950000000000003</v>
      </c>
      <c r="H56">
        <f t="shared" si="40"/>
        <v>23.38</v>
      </c>
      <c r="I56">
        <f t="shared" si="41"/>
        <v>23.92</v>
      </c>
      <c r="J56">
        <f t="shared" si="42"/>
        <v>24.29</v>
      </c>
      <c r="K56">
        <f t="shared" si="43"/>
        <v>24.76</v>
      </c>
      <c r="L56">
        <f t="shared" si="44"/>
        <v>26.29</v>
      </c>
      <c r="M56">
        <f t="shared" si="45"/>
        <v>36.79</v>
      </c>
      <c r="N56">
        <f t="shared" si="46"/>
        <v>24.5</v>
      </c>
      <c r="O56">
        <f t="shared" si="47"/>
        <v>32.5</v>
      </c>
    </row>
    <row r="57" spans="1:15" x14ac:dyDescent="0.25">
      <c r="B57" s="1">
        <v>0.83333333333333337</v>
      </c>
      <c r="C57" s="2">
        <v>1.25</v>
      </c>
      <c r="D57">
        <f t="shared" si="48"/>
        <v>29.224999999999998</v>
      </c>
      <c r="E57">
        <f t="shared" si="6"/>
        <v>29.900000000000002</v>
      </c>
      <c r="F57">
        <f t="shared" si="7"/>
        <v>30.362499999999997</v>
      </c>
      <c r="G57">
        <f t="shared" si="49"/>
        <v>30.950000000000003</v>
      </c>
      <c r="H57">
        <f t="shared" si="40"/>
        <v>23.38</v>
      </c>
      <c r="I57">
        <f t="shared" si="41"/>
        <v>23.92</v>
      </c>
      <c r="J57">
        <f t="shared" si="42"/>
        <v>24.29</v>
      </c>
      <c r="K57">
        <f t="shared" si="43"/>
        <v>24.76</v>
      </c>
      <c r="L57">
        <f t="shared" si="44"/>
        <v>26.29</v>
      </c>
      <c r="M57">
        <f t="shared" si="45"/>
        <v>36.79</v>
      </c>
      <c r="N57">
        <f t="shared" si="46"/>
        <v>24.5</v>
      </c>
      <c r="O57">
        <f t="shared" si="47"/>
        <v>32.5</v>
      </c>
    </row>
    <row r="58" spans="1:15" x14ac:dyDescent="0.25">
      <c r="B58" s="1">
        <v>0.875</v>
      </c>
      <c r="C58" s="2">
        <v>1.5</v>
      </c>
      <c r="D58">
        <f t="shared" si="48"/>
        <v>35.07</v>
      </c>
      <c r="E58">
        <f t="shared" si="6"/>
        <v>35.880000000000003</v>
      </c>
      <c r="F58">
        <f t="shared" si="7"/>
        <v>36.435000000000002</v>
      </c>
      <c r="G58">
        <f t="shared" si="49"/>
        <v>37.14</v>
      </c>
      <c r="H58">
        <f t="shared" si="40"/>
        <v>23.38</v>
      </c>
      <c r="I58">
        <f t="shared" si="41"/>
        <v>23.92</v>
      </c>
      <c r="J58">
        <f t="shared" si="42"/>
        <v>24.29</v>
      </c>
      <c r="K58">
        <f t="shared" si="43"/>
        <v>24.76</v>
      </c>
      <c r="L58">
        <f t="shared" si="44"/>
        <v>26.29</v>
      </c>
      <c r="M58">
        <f t="shared" si="45"/>
        <v>36.79</v>
      </c>
      <c r="N58">
        <f t="shared" si="46"/>
        <v>24.5</v>
      </c>
      <c r="O58">
        <f t="shared" si="47"/>
        <v>32.5</v>
      </c>
    </row>
    <row r="59" spans="1:15" x14ac:dyDescent="0.25">
      <c r="B59" s="1">
        <v>0.91666666666666663</v>
      </c>
      <c r="C59" s="2">
        <v>1.5</v>
      </c>
      <c r="D59">
        <f t="shared" si="48"/>
        <v>35.07</v>
      </c>
      <c r="E59">
        <f t="shared" si="6"/>
        <v>35.880000000000003</v>
      </c>
      <c r="F59">
        <f t="shared" si="7"/>
        <v>36.435000000000002</v>
      </c>
      <c r="G59">
        <f t="shared" si="49"/>
        <v>37.14</v>
      </c>
      <c r="H59">
        <f t="shared" ref="H59:H60" si="50">$Q$2</f>
        <v>35.07</v>
      </c>
      <c r="I59">
        <f t="shared" ref="I59:I60" si="51">$Q$7</f>
        <v>35.880000000000003</v>
      </c>
      <c r="J59">
        <f t="shared" ref="J59:J60" si="52">$Q$8</f>
        <v>36.435000000000002</v>
      </c>
      <c r="K59">
        <f t="shared" ref="K59:K60" si="53">$Q$9</f>
        <v>37.14</v>
      </c>
      <c r="L59">
        <f t="shared" ref="L59:L60" si="54">$Q$3</f>
        <v>39.435000000000002</v>
      </c>
      <c r="M59">
        <f t="shared" ref="M59:M60" si="55">$Q$4</f>
        <v>55.185000000000002</v>
      </c>
      <c r="N59">
        <f t="shared" ref="N59:N60" si="56">$Q$5</f>
        <v>36.75</v>
      </c>
      <c r="O59">
        <f t="shared" ref="O59:O60" si="57">$Q$6</f>
        <v>48.75</v>
      </c>
    </row>
    <row r="60" spans="1:15" x14ac:dyDescent="0.25">
      <c r="B60" s="1">
        <v>0.95833333333333337</v>
      </c>
      <c r="C60" s="2">
        <v>1.5</v>
      </c>
      <c r="D60">
        <f t="shared" si="48"/>
        <v>35.07</v>
      </c>
      <c r="E60">
        <f t="shared" si="6"/>
        <v>35.880000000000003</v>
      </c>
      <c r="F60">
        <f t="shared" si="7"/>
        <v>36.435000000000002</v>
      </c>
      <c r="G60">
        <f t="shared" si="49"/>
        <v>37.14</v>
      </c>
      <c r="H60">
        <f t="shared" si="50"/>
        <v>35.07</v>
      </c>
      <c r="I60">
        <f t="shared" si="51"/>
        <v>35.880000000000003</v>
      </c>
      <c r="J60">
        <f t="shared" si="52"/>
        <v>36.435000000000002</v>
      </c>
      <c r="K60">
        <f t="shared" si="53"/>
        <v>37.14</v>
      </c>
      <c r="L60">
        <f t="shared" si="54"/>
        <v>39.435000000000002</v>
      </c>
      <c r="M60">
        <f t="shared" si="55"/>
        <v>55.185000000000002</v>
      </c>
      <c r="N60">
        <f t="shared" si="56"/>
        <v>36.75</v>
      </c>
      <c r="O60">
        <f t="shared" si="57"/>
        <v>48.75</v>
      </c>
    </row>
    <row r="61" spans="1:15" x14ac:dyDescent="0.25">
      <c r="A61" t="s">
        <v>10</v>
      </c>
      <c r="B61" s="1">
        <v>0</v>
      </c>
      <c r="C61" s="2">
        <v>1.5</v>
      </c>
      <c r="D61">
        <f t="shared" si="48"/>
        <v>35.07</v>
      </c>
      <c r="E61">
        <f t="shared" si="6"/>
        <v>35.880000000000003</v>
      </c>
      <c r="F61">
        <f t="shared" si="7"/>
        <v>36.435000000000002</v>
      </c>
      <c r="G61">
        <f t="shared" si="49"/>
        <v>37.14</v>
      </c>
      <c r="H61">
        <f>$Q$2</f>
        <v>35.07</v>
      </c>
      <c r="I61">
        <f>$Q$7</f>
        <v>35.880000000000003</v>
      </c>
      <c r="J61">
        <f>$Q$8</f>
        <v>36.435000000000002</v>
      </c>
      <c r="K61">
        <f>$Q$9</f>
        <v>37.14</v>
      </c>
      <c r="L61">
        <f>$Q$3</f>
        <v>39.435000000000002</v>
      </c>
      <c r="M61">
        <f>$Q$4</f>
        <v>55.185000000000002</v>
      </c>
      <c r="N61">
        <f>$Q$5</f>
        <v>36.75</v>
      </c>
      <c r="O61">
        <f>$Q$6</f>
        <v>48.75</v>
      </c>
    </row>
    <row r="62" spans="1:15" x14ac:dyDescent="0.25">
      <c r="B62" s="1">
        <v>4.1666666666666664E-2</v>
      </c>
      <c r="C62" s="2">
        <v>1.5</v>
      </c>
      <c r="D62">
        <f t="shared" si="48"/>
        <v>35.07</v>
      </c>
      <c r="E62">
        <f t="shared" si="6"/>
        <v>35.880000000000003</v>
      </c>
      <c r="F62">
        <f t="shared" si="7"/>
        <v>36.435000000000002</v>
      </c>
      <c r="G62">
        <f t="shared" si="49"/>
        <v>37.14</v>
      </c>
      <c r="H62">
        <f t="shared" ref="H62:H66" si="58">$Q$2</f>
        <v>35.07</v>
      </c>
      <c r="I62">
        <f t="shared" ref="I62:I66" si="59">$Q$7</f>
        <v>35.880000000000003</v>
      </c>
      <c r="J62">
        <f t="shared" ref="J62:J66" si="60">$Q$8</f>
        <v>36.435000000000002</v>
      </c>
      <c r="K62">
        <f t="shared" ref="K62:K66" si="61">$Q$9</f>
        <v>37.14</v>
      </c>
      <c r="L62">
        <f t="shared" ref="L62:L66" si="62">$Q$3</f>
        <v>39.435000000000002</v>
      </c>
      <c r="M62">
        <f t="shared" ref="M62:M66" si="63">$Q$4</f>
        <v>55.185000000000002</v>
      </c>
      <c r="N62">
        <f t="shared" ref="N62:N66" si="64">$Q$5</f>
        <v>36.75</v>
      </c>
      <c r="O62">
        <f t="shared" ref="O62:O66" si="65">$Q$6</f>
        <v>48.75</v>
      </c>
    </row>
    <row r="63" spans="1:15" x14ac:dyDescent="0.25">
      <c r="B63" s="1">
        <v>8.3333333333333329E-2</v>
      </c>
      <c r="C63" s="2">
        <v>1.5</v>
      </c>
      <c r="D63">
        <f t="shared" si="48"/>
        <v>35.07</v>
      </c>
      <c r="E63">
        <f t="shared" si="6"/>
        <v>35.880000000000003</v>
      </c>
      <c r="F63">
        <f t="shared" si="7"/>
        <v>36.435000000000002</v>
      </c>
      <c r="G63">
        <f t="shared" si="49"/>
        <v>37.14</v>
      </c>
      <c r="H63">
        <f t="shared" si="58"/>
        <v>35.07</v>
      </c>
      <c r="I63">
        <f t="shared" si="59"/>
        <v>35.880000000000003</v>
      </c>
      <c r="J63">
        <f t="shared" si="60"/>
        <v>36.435000000000002</v>
      </c>
      <c r="K63">
        <f t="shared" si="61"/>
        <v>37.14</v>
      </c>
      <c r="L63">
        <f t="shared" si="62"/>
        <v>39.435000000000002</v>
      </c>
      <c r="M63">
        <f t="shared" si="63"/>
        <v>55.185000000000002</v>
      </c>
      <c r="N63">
        <f t="shared" si="64"/>
        <v>36.75</v>
      </c>
      <c r="O63">
        <f t="shared" si="65"/>
        <v>48.75</v>
      </c>
    </row>
    <row r="64" spans="1:15" x14ac:dyDescent="0.25">
      <c r="B64" s="1">
        <v>0.125</v>
      </c>
      <c r="C64" s="2">
        <v>1.5</v>
      </c>
      <c r="D64">
        <f t="shared" si="48"/>
        <v>35.07</v>
      </c>
      <c r="E64">
        <f t="shared" si="6"/>
        <v>35.880000000000003</v>
      </c>
      <c r="F64">
        <f t="shared" si="7"/>
        <v>36.435000000000002</v>
      </c>
      <c r="G64">
        <f t="shared" si="49"/>
        <v>37.14</v>
      </c>
      <c r="H64">
        <f t="shared" si="58"/>
        <v>35.07</v>
      </c>
      <c r="I64">
        <f t="shared" si="59"/>
        <v>35.880000000000003</v>
      </c>
      <c r="J64">
        <f t="shared" si="60"/>
        <v>36.435000000000002</v>
      </c>
      <c r="K64">
        <f t="shared" si="61"/>
        <v>37.14</v>
      </c>
      <c r="L64">
        <f t="shared" si="62"/>
        <v>39.435000000000002</v>
      </c>
      <c r="M64">
        <f t="shared" si="63"/>
        <v>55.185000000000002</v>
      </c>
      <c r="N64">
        <f t="shared" si="64"/>
        <v>36.75</v>
      </c>
      <c r="O64">
        <f t="shared" si="65"/>
        <v>48.75</v>
      </c>
    </row>
    <row r="65" spans="2:15" x14ac:dyDescent="0.25">
      <c r="B65" s="1">
        <v>0.16666666666666666</v>
      </c>
      <c r="C65" s="2">
        <v>1.5</v>
      </c>
      <c r="D65">
        <f t="shared" si="48"/>
        <v>35.07</v>
      </c>
      <c r="E65">
        <f t="shared" si="6"/>
        <v>35.880000000000003</v>
      </c>
      <c r="F65">
        <f t="shared" si="7"/>
        <v>36.435000000000002</v>
      </c>
      <c r="G65">
        <f t="shared" si="49"/>
        <v>37.14</v>
      </c>
      <c r="H65">
        <f t="shared" si="58"/>
        <v>35.07</v>
      </c>
      <c r="I65">
        <f t="shared" si="59"/>
        <v>35.880000000000003</v>
      </c>
      <c r="J65">
        <f t="shared" si="60"/>
        <v>36.435000000000002</v>
      </c>
      <c r="K65">
        <f t="shared" si="61"/>
        <v>37.14</v>
      </c>
      <c r="L65">
        <f t="shared" si="62"/>
        <v>39.435000000000002</v>
      </c>
      <c r="M65">
        <f t="shared" si="63"/>
        <v>55.185000000000002</v>
      </c>
      <c r="N65">
        <f t="shared" si="64"/>
        <v>36.75</v>
      </c>
      <c r="O65">
        <f t="shared" si="65"/>
        <v>48.75</v>
      </c>
    </row>
    <row r="66" spans="2:15" x14ac:dyDescent="0.25">
      <c r="B66" s="1">
        <v>0.20833333333333334</v>
      </c>
      <c r="C66" s="2">
        <v>1.5</v>
      </c>
      <c r="D66">
        <f t="shared" si="48"/>
        <v>35.07</v>
      </c>
      <c r="E66">
        <f t="shared" si="6"/>
        <v>35.880000000000003</v>
      </c>
      <c r="F66">
        <f t="shared" si="7"/>
        <v>36.435000000000002</v>
      </c>
      <c r="G66">
        <f t="shared" si="49"/>
        <v>37.14</v>
      </c>
      <c r="H66">
        <f t="shared" si="58"/>
        <v>35.07</v>
      </c>
      <c r="I66">
        <f t="shared" si="59"/>
        <v>35.880000000000003</v>
      </c>
      <c r="J66">
        <f t="shared" si="60"/>
        <v>36.435000000000002</v>
      </c>
      <c r="K66">
        <f t="shared" si="61"/>
        <v>37.14</v>
      </c>
      <c r="L66">
        <f t="shared" si="62"/>
        <v>39.435000000000002</v>
      </c>
      <c r="M66">
        <f t="shared" si="63"/>
        <v>55.185000000000002</v>
      </c>
      <c r="N66">
        <f t="shared" si="64"/>
        <v>36.75</v>
      </c>
      <c r="O66">
        <f t="shared" si="65"/>
        <v>48.75</v>
      </c>
    </row>
    <row r="67" spans="2:15" x14ac:dyDescent="0.25">
      <c r="B67" s="1">
        <v>0.25</v>
      </c>
      <c r="C67" s="2">
        <v>1.5</v>
      </c>
      <c r="D67">
        <f t="shared" si="48"/>
        <v>35.07</v>
      </c>
      <c r="E67">
        <f t="shared" si="6"/>
        <v>35.880000000000003</v>
      </c>
      <c r="F67">
        <f t="shared" si="7"/>
        <v>36.435000000000002</v>
      </c>
      <c r="G67">
        <f t="shared" si="49"/>
        <v>37.14</v>
      </c>
      <c r="H67">
        <f>$N$2</f>
        <v>23.38</v>
      </c>
      <c r="I67">
        <f>$N$7</f>
        <v>23.92</v>
      </c>
      <c r="J67">
        <f>$N$8</f>
        <v>24.29</v>
      </c>
      <c r="K67">
        <f>$N$9</f>
        <v>24.76</v>
      </c>
      <c r="L67">
        <f>$N$3</f>
        <v>26.29</v>
      </c>
      <c r="M67">
        <f>$N$4</f>
        <v>36.79</v>
      </c>
      <c r="N67">
        <f>$N$5</f>
        <v>24.5</v>
      </c>
      <c r="O67">
        <f>$N$6</f>
        <v>32.5</v>
      </c>
    </row>
    <row r="68" spans="2:15" x14ac:dyDescent="0.25">
      <c r="B68" s="1">
        <v>0.29166666666666669</v>
      </c>
      <c r="C68" s="2">
        <v>1</v>
      </c>
      <c r="D68">
        <f t="shared" si="48"/>
        <v>23.38</v>
      </c>
      <c r="E68">
        <f t="shared" si="6"/>
        <v>23.92</v>
      </c>
      <c r="F68">
        <f t="shared" si="7"/>
        <v>24.29</v>
      </c>
      <c r="G68">
        <f t="shared" si="49"/>
        <v>24.76</v>
      </c>
      <c r="H68">
        <f t="shared" ref="H68:H82" si="66">$N$2</f>
        <v>23.38</v>
      </c>
      <c r="I68">
        <f t="shared" ref="I68:I82" si="67">$N$7</f>
        <v>23.92</v>
      </c>
      <c r="J68">
        <f t="shared" ref="J68:J82" si="68">$N$8</f>
        <v>24.29</v>
      </c>
      <c r="K68">
        <f t="shared" ref="K68:K82" si="69">$N$9</f>
        <v>24.76</v>
      </c>
      <c r="L68">
        <f t="shared" ref="L68:L82" si="70">$N$3</f>
        <v>26.29</v>
      </c>
      <c r="M68">
        <f t="shared" ref="M68:M82" si="71">$N$4</f>
        <v>36.79</v>
      </c>
      <c r="N68">
        <f t="shared" ref="N68:N82" si="72">$N$5</f>
        <v>24.5</v>
      </c>
      <c r="O68">
        <f t="shared" ref="O68:O82" si="73">$N$6</f>
        <v>32.5</v>
      </c>
    </row>
    <row r="69" spans="2:15" x14ac:dyDescent="0.25">
      <c r="B69" s="1">
        <v>0.33333333333333331</v>
      </c>
      <c r="C69" s="2">
        <v>1</v>
      </c>
      <c r="D69">
        <f t="shared" si="48"/>
        <v>23.38</v>
      </c>
      <c r="E69">
        <f t="shared" si="6"/>
        <v>23.92</v>
      </c>
      <c r="F69">
        <f t="shared" si="7"/>
        <v>24.29</v>
      </c>
      <c r="G69">
        <f t="shared" si="49"/>
        <v>24.76</v>
      </c>
      <c r="H69">
        <f t="shared" si="66"/>
        <v>23.38</v>
      </c>
      <c r="I69">
        <f t="shared" si="67"/>
        <v>23.92</v>
      </c>
      <c r="J69">
        <f t="shared" si="68"/>
        <v>24.29</v>
      </c>
      <c r="K69">
        <f t="shared" si="69"/>
        <v>24.76</v>
      </c>
      <c r="L69">
        <f t="shared" si="70"/>
        <v>26.29</v>
      </c>
      <c r="M69">
        <f t="shared" si="71"/>
        <v>36.79</v>
      </c>
      <c r="N69">
        <f t="shared" si="72"/>
        <v>24.5</v>
      </c>
      <c r="O69">
        <f t="shared" si="73"/>
        <v>32.5</v>
      </c>
    </row>
    <row r="70" spans="2:15" x14ac:dyDescent="0.25">
      <c r="B70" s="1">
        <v>0.375</v>
      </c>
      <c r="C70" s="2">
        <v>1</v>
      </c>
      <c r="D70">
        <f t="shared" si="48"/>
        <v>23.38</v>
      </c>
      <c r="E70">
        <f t="shared" si="6"/>
        <v>23.92</v>
      </c>
      <c r="F70">
        <f t="shared" si="7"/>
        <v>24.29</v>
      </c>
      <c r="G70">
        <f t="shared" si="49"/>
        <v>24.76</v>
      </c>
      <c r="H70">
        <f t="shared" si="66"/>
        <v>23.38</v>
      </c>
      <c r="I70">
        <f t="shared" si="67"/>
        <v>23.92</v>
      </c>
      <c r="J70">
        <f t="shared" si="68"/>
        <v>24.29</v>
      </c>
      <c r="K70">
        <f t="shared" si="69"/>
        <v>24.76</v>
      </c>
      <c r="L70">
        <f t="shared" si="70"/>
        <v>26.29</v>
      </c>
      <c r="M70">
        <f t="shared" si="71"/>
        <v>36.79</v>
      </c>
      <c r="N70">
        <f t="shared" si="72"/>
        <v>24.5</v>
      </c>
      <c r="O70">
        <f t="shared" si="73"/>
        <v>32.5</v>
      </c>
    </row>
    <row r="71" spans="2:15" x14ac:dyDescent="0.25">
      <c r="B71" s="1">
        <v>0.41666666666666669</v>
      </c>
      <c r="C71" s="2">
        <v>1</v>
      </c>
      <c r="D71">
        <f t="shared" si="48"/>
        <v>23.38</v>
      </c>
      <c r="E71">
        <f t="shared" si="6"/>
        <v>23.92</v>
      </c>
      <c r="F71">
        <f t="shared" si="7"/>
        <v>24.29</v>
      </c>
      <c r="G71">
        <f t="shared" si="49"/>
        <v>24.76</v>
      </c>
      <c r="H71">
        <f t="shared" si="66"/>
        <v>23.38</v>
      </c>
      <c r="I71">
        <f t="shared" si="67"/>
        <v>23.92</v>
      </c>
      <c r="J71">
        <f t="shared" si="68"/>
        <v>24.29</v>
      </c>
      <c r="K71">
        <f t="shared" si="69"/>
        <v>24.76</v>
      </c>
      <c r="L71">
        <f t="shared" si="70"/>
        <v>26.29</v>
      </c>
      <c r="M71">
        <f t="shared" si="71"/>
        <v>36.79</v>
      </c>
      <c r="N71">
        <f t="shared" si="72"/>
        <v>24.5</v>
      </c>
      <c r="O71">
        <f t="shared" si="73"/>
        <v>32.5</v>
      </c>
    </row>
    <row r="72" spans="2:15" x14ac:dyDescent="0.25">
      <c r="B72" s="1">
        <v>0.45833333333333331</v>
      </c>
      <c r="C72" s="2">
        <v>1</v>
      </c>
      <c r="D72">
        <f t="shared" si="48"/>
        <v>23.38</v>
      </c>
      <c r="E72">
        <f t="shared" si="6"/>
        <v>23.92</v>
      </c>
      <c r="F72">
        <f t="shared" si="7"/>
        <v>24.29</v>
      </c>
      <c r="G72">
        <f t="shared" si="49"/>
        <v>24.76</v>
      </c>
      <c r="H72">
        <f t="shared" si="66"/>
        <v>23.38</v>
      </c>
      <c r="I72">
        <f t="shared" si="67"/>
        <v>23.92</v>
      </c>
      <c r="J72">
        <f t="shared" si="68"/>
        <v>24.29</v>
      </c>
      <c r="K72">
        <f t="shared" si="69"/>
        <v>24.76</v>
      </c>
      <c r="L72">
        <f t="shared" si="70"/>
        <v>26.29</v>
      </c>
      <c r="M72">
        <f t="shared" si="71"/>
        <v>36.79</v>
      </c>
      <c r="N72">
        <f t="shared" si="72"/>
        <v>24.5</v>
      </c>
      <c r="O72">
        <f t="shared" si="73"/>
        <v>32.5</v>
      </c>
    </row>
    <row r="73" spans="2:15" x14ac:dyDescent="0.25">
      <c r="B73" s="1">
        <v>0.5</v>
      </c>
      <c r="C73" s="2">
        <v>1</v>
      </c>
      <c r="D73">
        <f t="shared" si="48"/>
        <v>23.38</v>
      </c>
      <c r="E73">
        <f t="shared" si="6"/>
        <v>23.92</v>
      </c>
      <c r="F73">
        <f t="shared" si="7"/>
        <v>24.29</v>
      </c>
      <c r="G73">
        <f t="shared" si="49"/>
        <v>24.76</v>
      </c>
      <c r="H73">
        <f t="shared" si="66"/>
        <v>23.38</v>
      </c>
      <c r="I73">
        <f t="shared" si="67"/>
        <v>23.92</v>
      </c>
      <c r="J73">
        <f t="shared" si="68"/>
        <v>24.29</v>
      </c>
      <c r="K73">
        <f t="shared" si="69"/>
        <v>24.76</v>
      </c>
      <c r="L73">
        <f t="shared" si="70"/>
        <v>26.29</v>
      </c>
      <c r="M73">
        <f t="shared" si="71"/>
        <v>36.79</v>
      </c>
      <c r="N73">
        <f t="shared" si="72"/>
        <v>24.5</v>
      </c>
      <c r="O73">
        <f t="shared" si="73"/>
        <v>32.5</v>
      </c>
    </row>
    <row r="74" spans="2:15" x14ac:dyDescent="0.25">
      <c r="B74" s="1">
        <v>0.54166666666666663</v>
      </c>
      <c r="C74" s="2">
        <v>1</v>
      </c>
      <c r="D74">
        <f t="shared" si="48"/>
        <v>23.38</v>
      </c>
      <c r="E74">
        <f t="shared" si="6"/>
        <v>23.92</v>
      </c>
      <c r="F74">
        <f t="shared" si="7"/>
        <v>24.29</v>
      </c>
      <c r="G74">
        <f t="shared" si="49"/>
        <v>24.76</v>
      </c>
      <c r="H74">
        <f t="shared" si="66"/>
        <v>23.38</v>
      </c>
      <c r="I74">
        <f t="shared" si="67"/>
        <v>23.92</v>
      </c>
      <c r="J74">
        <f t="shared" si="68"/>
        <v>24.29</v>
      </c>
      <c r="K74">
        <f t="shared" si="69"/>
        <v>24.76</v>
      </c>
      <c r="L74">
        <f t="shared" si="70"/>
        <v>26.29</v>
      </c>
      <c r="M74">
        <f t="shared" si="71"/>
        <v>36.79</v>
      </c>
      <c r="N74">
        <f t="shared" si="72"/>
        <v>24.5</v>
      </c>
      <c r="O74">
        <f t="shared" si="73"/>
        <v>32.5</v>
      </c>
    </row>
    <row r="75" spans="2:15" x14ac:dyDescent="0.25">
      <c r="B75" s="1">
        <v>0.58333333333333337</v>
      </c>
      <c r="C75" s="2">
        <v>1</v>
      </c>
      <c r="D75">
        <f t="shared" si="48"/>
        <v>23.38</v>
      </c>
      <c r="E75">
        <f t="shared" si="6"/>
        <v>23.92</v>
      </c>
      <c r="F75">
        <f t="shared" si="7"/>
        <v>24.29</v>
      </c>
      <c r="G75">
        <f t="shared" si="49"/>
        <v>24.76</v>
      </c>
      <c r="H75">
        <f t="shared" si="66"/>
        <v>23.38</v>
      </c>
      <c r="I75">
        <f t="shared" si="67"/>
        <v>23.92</v>
      </c>
      <c r="J75">
        <f t="shared" si="68"/>
        <v>24.29</v>
      </c>
      <c r="K75">
        <f t="shared" si="69"/>
        <v>24.76</v>
      </c>
      <c r="L75">
        <f t="shared" si="70"/>
        <v>26.29</v>
      </c>
      <c r="M75">
        <f t="shared" si="71"/>
        <v>36.79</v>
      </c>
      <c r="N75">
        <f t="shared" si="72"/>
        <v>24.5</v>
      </c>
      <c r="O75">
        <f t="shared" si="73"/>
        <v>32.5</v>
      </c>
    </row>
    <row r="76" spans="2:15" x14ac:dyDescent="0.25">
      <c r="B76" s="1">
        <v>0.625</v>
      </c>
      <c r="C76" s="2">
        <v>1</v>
      </c>
      <c r="D76">
        <f t="shared" si="48"/>
        <v>23.38</v>
      </c>
      <c r="E76">
        <f t="shared" si="6"/>
        <v>23.92</v>
      </c>
      <c r="F76">
        <f t="shared" si="7"/>
        <v>24.29</v>
      </c>
      <c r="G76">
        <f t="shared" si="49"/>
        <v>24.76</v>
      </c>
      <c r="H76">
        <f t="shared" si="66"/>
        <v>23.38</v>
      </c>
      <c r="I76">
        <f t="shared" si="67"/>
        <v>23.92</v>
      </c>
      <c r="J76">
        <f t="shared" si="68"/>
        <v>24.29</v>
      </c>
      <c r="K76">
        <f t="shared" si="69"/>
        <v>24.76</v>
      </c>
      <c r="L76">
        <f t="shared" si="70"/>
        <v>26.29</v>
      </c>
      <c r="M76">
        <f t="shared" si="71"/>
        <v>36.79</v>
      </c>
      <c r="N76">
        <f t="shared" si="72"/>
        <v>24.5</v>
      </c>
      <c r="O76">
        <f t="shared" si="73"/>
        <v>32.5</v>
      </c>
    </row>
    <row r="77" spans="2:15" x14ac:dyDescent="0.25">
      <c r="B77" s="1">
        <v>0.66666666666666663</v>
      </c>
      <c r="C77" s="2">
        <v>1</v>
      </c>
      <c r="D77">
        <f t="shared" ref="D77:D108" si="74">B$2*C77</f>
        <v>23.38</v>
      </c>
      <c r="E77">
        <f t="shared" si="6"/>
        <v>23.92</v>
      </c>
      <c r="F77">
        <f t="shared" si="7"/>
        <v>24.29</v>
      </c>
      <c r="G77">
        <f t="shared" ref="G77:G108" si="75">B$5*C77</f>
        <v>24.76</v>
      </c>
      <c r="H77">
        <f t="shared" si="66"/>
        <v>23.38</v>
      </c>
      <c r="I77">
        <f t="shared" si="67"/>
        <v>23.92</v>
      </c>
      <c r="J77">
        <f t="shared" si="68"/>
        <v>24.29</v>
      </c>
      <c r="K77">
        <f t="shared" si="69"/>
        <v>24.76</v>
      </c>
      <c r="L77">
        <f t="shared" si="70"/>
        <v>26.29</v>
      </c>
      <c r="M77">
        <f t="shared" si="71"/>
        <v>36.79</v>
      </c>
      <c r="N77">
        <f t="shared" si="72"/>
        <v>24.5</v>
      </c>
      <c r="O77">
        <f t="shared" si="73"/>
        <v>32.5</v>
      </c>
    </row>
    <row r="78" spans="2:15" x14ac:dyDescent="0.25">
      <c r="B78" s="1">
        <v>0.70833333333333337</v>
      </c>
      <c r="C78" s="2">
        <v>1</v>
      </c>
      <c r="D78">
        <f t="shared" si="74"/>
        <v>23.38</v>
      </c>
      <c r="E78">
        <f t="shared" ref="E78:E141" si="76">$B$3*C78</f>
        <v>23.92</v>
      </c>
      <c r="F78">
        <f t="shared" ref="F78:F141" si="77">$B$4*C78</f>
        <v>24.29</v>
      </c>
      <c r="G78">
        <f t="shared" si="75"/>
        <v>24.76</v>
      </c>
      <c r="H78">
        <f t="shared" si="66"/>
        <v>23.38</v>
      </c>
      <c r="I78">
        <f t="shared" si="67"/>
        <v>23.92</v>
      </c>
      <c r="J78">
        <f t="shared" si="68"/>
        <v>24.29</v>
      </c>
      <c r="K78">
        <f t="shared" si="69"/>
        <v>24.76</v>
      </c>
      <c r="L78">
        <f t="shared" si="70"/>
        <v>26.29</v>
      </c>
      <c r="M78">
        <f t="shared" si="71"/>
        <v>36.79</v>
      </c>
      <c r="N78">
        <f t="shared" si="72"/>
        <v>24.5</v>
      </c>
      <c r="O78">
        <f t="shared" si="73"/>
        <v>32.5</v>
      </c>
    </row>
    <row r="79" spans="2:15" x14ac:dyDescent="0.25">
      <c r="B79" s="1">
        <v>0.75</v>
      </c>
      <c r="C79" s="2">
        <v>1.25</v>
      </c>
      <c r="D79">
        <f t="shared" si="74"/>
        <v>29.224999999999998</v>
      </c>
      <c r="E79">
        <f t="shared" si="76"/>
        <v>29.900000000000002</v>
      </c>
      <c r="F79">
        <f t="shared" si="77"/>
        <v>30.362499999999997</v>
      </c>
      <c r="G79">
        <f t="shared" si="75"/>
        <v>30.950000000000003</v>
      </c>
      <c r="H79">
        <f t="shared" si="66"/>
        <v>23.38</v>
      </c>
      <c r="I79">
        <f t="shared" si="67"/>
        <v>23.92</v>
      </c>
      <c r="J79">
        <f t="shared" si="68"/>
        <v>24.29</v>
      </c>
      <c r="K79">
        <f t="shared" si="69"/>
        <v>24.76</v>
      </c>
      <c r="L79">
        <f t="shared" si="70"/>
        <v>26.29</v>
      </c>
      <c r="M79">
        <f t="shared" si="71"/>
        <v>36.79</v>
      </c>
      <c r="N79">
        <f t="shared" si="72"/>
        <v>24.5</v>
      </c>
      <c r="O79">
        <f t="shared" si="73"/>
        <v>32.5</v>
      </c>
    </row>
    <row r="80" spans="2:15" x14ac:dyDescent="0.25">
      <c r="B80" s="1">
        <v>0.79166666666666663</v>
      </c>
      <c r="C80" s="2">
        <v>1.25</v>
      </c>
      <c r="D80">
        <f t="shared" si="74"/>
        <v>29.224999999999998</v>
      </c>
      <c r="E80">
        <f t="shared" si="76"/>
        <v>29.900000000000002</v>
      </c>
      <c r="F80">
        <f t="shared" si="77"/>
        <v>30.362499999999997</v>
      </c>
      <c r="G80">
        <f t="shared" si="75"/>
        <v>30.950000000000003</v>
      </c>
      <c r="H80">
        <f t="shared" si="66"/>
        <v>23.38</v>
      </c>
      <c r="I80">
        <f t="shared" si="67"/>
        <v>23.92</v>
      </c>
      <c r="J80">
        <f t="shared" si="68"/>
        <v>24.29</v>
      </c>
      <c r="K80">
        <f t="shared" si="69"/>
        <v>24.76</v>
      </c>
      <c r="L80">
        <f t="shared" si="70"/>
        <v>26.29</v>
      </c>
      <c r="M80">
        <f t="shared" si="71"/>
        <v>36.79</v>
      </c>
      <c r="N80">
        <f t="shared" si="72"/>
        <v>24.5</v>
      </c>
      <c r="O80">
        <f t="shared" si="73"/>
        <v>32.5</v>
      </c>
    </row>
    <row r="81" spans="1:15" x14ac:dyDescent="0.25">
      <c r="B81" s="1">
        <v>0.83333333333333337</v>
      </c>
      <c r="C81" s="2">
        <v>1.25</v>
      </c>
      <c r="D81">
        <f t="shared" si="74"/>
        <v>29.224999999999998</v>
      </c>
      <c r="E81">
        <f t="shared" si="76"/>
        <v>29.900000000000002</v>
      </c>
      <c r="F81">
        <f t="shared" si="77"/>
        <v>30.362499999999997</v>
      </c>
      <c r="G81">
        <f t="shared" si="75"/>
        <v>30.950000000000003</v>
      </c>
      <c r="H81">
        <f t="shared" si="66"/>
        <v>23.38</v>
      </c>
      <c r="I81">
        <f t="shared" si="67"/>
        <v>23.92</v>
      </c>
      <c r="J81">
        <f t="shared" si="68"/>
        <v>24.29</v>
      </c>
      <c r="K81">
        <f t="shared" si="69"/>
        <v>24.76</v>
      </c>
      <c r="L81">
        <f t="shared" si="70"/>
        <v>26.29</v>
      </c>
      <c r="M81">
        <f t="shared" si="71"/>
        <v>36.79</v>
      </c>
      <c r="N81">
        <f t="shared" si="72"/>
        <v>24.5</v>
      </c>
      <c r="O81">
        <f t="shared" si="73"/>
        <v>32.5</v>
      </c>
    </row>
    <row r="82" spans="1:15" x14ac:dyDescent="0.25">
      <c r="B82" s="1">
        <v>0.875</v>
      </c>
      <c r="C82" s="2">
        <v>1.5</v>
      </c>
      <c r="D82">
        <f t="shared" si="74"/>
        <v>35.07</v>
      </c>
      <c r="E82">
        <f t="shared" si="76"/>
        <v>35.880000000000003</v>
      </c>
      <c r="F82">
        <f t="shared" si="77"/>
        <v>36.435000000000002</v>
      </c>
      <c r="G82">
        <f t="shared" si="75"/>
        <v>37.14</v>
      </c>
      <c r="H82">
        <f t="shared" si="66"/>
        <v>23.38</v>
      </c>
      <c r="I82">
        <f t="shared" si="67"/>
        <v>23.92</v>
      </c>
      <c r="J82">
        <f t="shared" si="68"/>
        <v>24.29</v>
      </c>
      <c r="K82">
        <f t="shared" si="69"/>
        <v>24.76</v>
      </c>
      <c r="L82">
        <f t="shared" si="70"/>
        <v>26.29</v>
      </c>
      <c r="M82">
        <f t="shared" si="71"/>
        <v>36.79</v>
      </c>
      <c r="N82">
        <f t="shared" si="72"/>
        <v>24.5</v>
      </c>
      <c r="O82">
        <f t="shared" si="73"/>
        <v>32.5</v>
      </c>
    </row>
    <row r="83" spans="1:15" x14ac:dyDescent="0.25">
      <c r="B83" s="1">
        <v>0.91666666666666663</v>
      </c>
      <c r="C83" s="2">
        <v>1.5</v>
      </c>
      <c r="D83">
        <f t="shared" si="74"/>
        <v>35.07</v>
      </c>
      <c r="E83">
        <f t="shared" si="76"/>
        <v>35.880000000000003</v>
      </c>
      <c r="F83">
        <f t="shared" si="77"/>
        <v>36.435000000000002</v>
      </c>
      <c r="G83">
        <f t="shared" si="75"/>
        <v>37.14</v>
      </c>
      <c r="H83">
        <f t="shared" ref="H83:H84" si="78">$Q$2</f>
        <v>35.07</v>
      </c>
      <c r="I83">
        <f t="shared" ref="I83:I84" si="79">$Q$7</f>
        <v>35.880000000000003</v>
      </c>
      <c r="J83">
        <f t="shared" ref="J83:J84" si="80">$Q$8</f>
        <v>36.435000000000002</v>
      </c>
      <c r="K83">
        <f t="shared" ref="K83:K84" si="81">$Q$9</f>
        <v>37.14</v>
      </c>
      <c r="L83">
        <f t="shared" ref="L83:L84" si="82">$Q$3</f>
        <v>39.435000000000002</v>
      </c>
      <c r="M83">
        <f t="shared" ref="M83:M84" si="83">$Q$4</f>
        <v>55.185000000000002</v>
      </c>
      <c r="N83">
        <f t="shared" ref="N83:N84" si="84">$Q$5</f>
        <v>36.75</v>
      </c>
      <c r="O83">
        <f t="shared" ref="O83:O84" si="85">$Q$6</f>
        <v>48.75</v>
      </c>
    </row>
    <row r="84" spans="1:15" x14ac:dyDescent="0.25">
      <c r="B84" s="1">
        <v>0.95833333333333337</v>
      </c>
      <c r="C84" s="2">
        <v>1.5</v>
      </c>
      <c r="D84">
        <f t="shared" si="74"/>
        <v>35.07</v>
      </c>
      <c r="E84">
        <f t="shared" si="76"/>
        <v>35.880000000000003</v>
      </c>
      <c r="F84">
        <f t="shared" si="77"/>
        <v>36.435000000000002</v>
      </c>
      <c r="G84">
        <f t="shared" si="75"/>
        <v>37.14</v>
      </c>
      <c r="H84">
        <f t="shared" si="78"/>
        <v>35.07</v>
      </c>
      <c r="I84">
        <f t="shared" si="79"/>
        <v>35.880000000000003</v>
      </c>
      <c r="J84">
        <f t="shared" si="80"/>
        <v>36.435000000000002</v>
      </c>
      <c r="K84">
        <f t="shared" si="81"/>
        <v>37.14</v>
      </c>
      <c r="L84">
        <f t="shared" si="82"/>
        <v>39.435000000000002</v>
      </c>
      <c r="M84">
        <f t="shared" si="83"/>
        <v>55.185000000000002</v>
      </c>
      <c r="N84">
        <f t="shared" si="84"/>
        <v>36.75</v>
      </c>
      <c r="O84">
        <f t="shared" si="85"/>
        <v>48.75</v>
      </c>
    </row>
    <row r="85" spans="1:15" x14ac:dyDescent="0.25">
      <c r="A85" t="s">
        <v>11</v>
      </c>
      <c r="B85" s="1">
        <v>0</v>
      </c>
      <c r="C85" s="2">
        <v>1.5</v>
      </c>
      <c r="D85">
        <f t="shared" si="74"/>
        <v>35.07</v>
      </c>
      <c r="E85">
        <f t="shared" si="76"/>
        <v>35.880000000000003</v>
      </c>
      <c r="F85">
        <f t="shared" si="77"/>
        <v>36.435000000000002</v>
      </c>
      <c r="G85">
        <f t="shared" si="75"/>
        <v>37.14</v>
      </c>
      <c r="H85">
        <f>$Q$2</f>
        <v>35.07</v>
      </c>
      <c r="I85">
        <f>$Q$7</f>
        <v>35.880000000000003</v>
      </c>
      <c r="J85">
        <f>$Q$8</f>
        <v>36.435000000000002</v>
      </c>
      <c r="K85">
        <f>$Q$9</f>
        <v>37.14</v>
      </c>
      <c r="L85">
        <f>$Q$3</f>
        <v>39.435000000000002</v>
      </c>
      <c r="M85">
        <f>$Q$4</f>
        <v>55.185000000000002</v>
      </c>
      <c r="N85">
        <f>$Q$5</f>
        <v>36.75</v>
      </c>
      <c r="O85">
        <f>$Q$6</f>
        <v>48.75</v>
      </c>
    </row>
    <row r="86" spans="1:15" x14ac:dyDescent="0.25">
      <c r="B86" s="1">
        <v>4.1666666666666664E-2</v>
      </c>
      <c r="C86" s="2">
        <v>1.5</v>
      </c>
      <c r="D86">
        <f t="shared" si="74"/>
        <v>35.07</v>
      </c>
      <c r="E86">
        <f t="shared" si="76"/>
        <v>35.880000000000003</v>
      </c>
      <c r="F86">
        <f t="shared" si="77"/>
        <v>36.435000000000002</v>
      </c>
      <c r="G86">
        <f t="shared" si="75"/>
        <v>37.14</v>
      </c>
      <c r="H86">
        <f t="shared" ref="H86:H90" si="86">$Q$2</f>
        <v>35.07</v>
      </c>
      <c r="I86">
        <f t="shared" ref="I86:I90" si="87">$Q$7</f>
        <v>35.880000000000003</v>
      </c>
      <c r="J86">
        <f t="shared" ref="J86:J90" si="88">$Q$8</f>
        <v>36.435000000000002</v>
      </c>
      <c r="K86">
        <f t="shared" ref="K86:K90" si="89">$Q$9</f>
        <v>37.14</v>
      </c>
      <c r="L86">
        <f t="shared" ref="L86:L90" si="90">$Q$3</f>
        <v>39.435000000000002</v>
      </c>
      <c r="M86">
        <f t="shared" ref="M86:M90" si="91">$Q$4</f>
        <v>55.185000000000002</v>
      </c>
      <c r="N86">
        <f t="shared" ref="N86:N90" si="92">$Q$5</f>
        <v>36.75</v>
      </c>
      <c r="O86">
        <f t="shared" ref="O86:O90" si="93">$Q$6</f>
        <v>48.75</v>
      </c>
    </row>
    <row r="87" spans="1:15" x14ac:dyDescent="0.25">
      <c r="B87" s="1">
        <v>8.3333333333333329E-2</v>
      </c>
      <c r="C87" s="2">
        <v>1.5</v>
      </c>
      <c r="D87">
        <f t="shared" si="74"/>
        <v>35.07</v>
      </c>
      <c r="E87">
        <f t="shared" si="76"/>
        <v>35.880000000000003</v>
      </c>
      <c r="F87">
        <f t="shared" si="77"/>
        <v>36.435000000000002</v>
      </c>
      <c r="G87">
        <f t="shared" si="75"/>
        <v>37.14</v>
      </c>
      <c r="H87">
        <f t="shared" si="86"/>
        <v>35.07</v>
      </c>
      <c r="I87">
        <f t="shared" si="87"/>
        <v>35.880000000000003</v>
      </c>
      <c r="J87">
        <f t="shared" si="88"/>
        <v>36.435000000000002</v>
      </c>
      <c r="K87">
        <f t="shared" si="89"/>
        <v>37.14</v>
      </c>
      <c r="L87">
        <f t="shared" si="90"/>
        <v>39.435000000000002</v>
      </c>
      <c r="M87">
        <f t="shared" si="91"/>
        <v>55.185000000000002</v>
      </c>
      <c r="N87">
        <f t="shared" si="92"/>
        <v>36.75</v>
      </c>
      <c r="O87">
        <f t="shared" si="93"/>
        <v>48.75</v>
      </c>
    </row>
    <row r="88" spans="1:15" x14ac:dyDescent="0.25">
      <c r="B88" s="1">
        <v>0.125</v>
      </c>
      <c r="C88" s="2">
        <v>1.5</v>
      </c>
      <c r="D88">
        <f t="shared" si="74"/>
        <v>35.07</v>
      </c>
      <c r="E88">
        <f t="shared" si="76"/>
        <v>35.880000000000003</v>
      </c>
      <c r="F88">
        <f t="shared" si="77"/>
        <v>36.435000000000002</v>
      </c>
      <c r="G88">
        <f t="shared" si="75"/>
        <v>37.14</v>
      </c>
      <c r="H88">
        <f t="shared" si="86"/>
        <v>35.07</v>
      </c>
      <c r="I88">
        <f t="shared" si="87"/>
        <v>35.880000000000003</v>
      </c>
      <c r="J88">
        <f t="shared" si="88"/>
        <v>36.435000000000002</v>
      </c>
      <c r="K88">
        <f t="shared" si="89"/>
        <v>37.14</v>
      </c>
      <c r="L88">
        <f t="shared" si="90"/>
        <v>39.435000000000002</v>
      </c>
      <c r="M88">
        <f t="shared" si="91"/>
        <v>55.185000000000002</v>
      </c>
      <c r="N88">
        <f t="shared" si="92"/>
        <v>36.75</v>
      </c>
      <c r="O88">
        <f t="shared" si="93"/>
        <v>48.75</v>
      </c>
    </row>
    <row r="89" spans="1:15" x14ac:dyDescent="0.25">
      <c r="B89" s="1">
        <v>0.16666666666666666</v>
      </c>
      <c r="C89" s="2">
        <v>1.5</v>
      </c>
      <c r="D89">
        <f t="shared" si="74"/>
        <v>35.07</v>
      </c>
      <c r="E89">
        <f t="shared" si="76"/>
        <v>35.880000000000003</v>
      </c>
      <c r="F89">
        <f t="shared" si="77"/>
        <v>36.435000000000002</v>
      </c>
      <c r="G89">
        <f t="shared" si="75"/>
        <v>37.14</v>
      </c>
      <c r="H89">
        <f t="shared" si="86"/>
        <v>35.07</v>
      </c>
      <c r="I89">
        <f t="shared" si="87"/>
        <v>35.880000000000003</v>
      </c>
      <c r="J89">
        <f t="shared" si="88"/>
        <v>36.435000000000002</v>
      </c>
      <c r="K89">
        <f t="shared" si="89"/>
        <v>37.14</v>
      </c>
      <c r="L89">
        <f t="shared" si="90"/>
        <v>39.435000000000002</v>
      </c>
      <c r="M89">
        <f t="shared" si="91"/>
        <v>55.185000000000002</v>
      </c>
      <c r="N89">
        <f t="shared" si="92"/>
        <v>36.75</v>
      </c>
      <c r="O89">
        <f t="shared" si="93"/>
        <v>48.75</v>
      </c>
    </row>
    <row r="90" spans="1:15" x14ac:dyDescent="0.25">
      <c r="B90" s="1">
        <v>0.20833333333333334</v>
      </c>
      <c r="C90" s="2">
        <v>1.5</v>
      </c>
      <c r="D90">
        <f t="shared" si="74"/>
        <v>35.07</v>
      </c>
      <c r="E90">
        <f t="shared" si="76"/>
        <v>35.880000000000003</v>
      </c>
      <c r="F90">
        <f t="shared" si="77"/>
        <v>36.435000000000002</v>
      </c>
      <c r="G90">
        <f t="shared" si="75"/>
        <v>37.14</v>
      </c>
      <c r="H90">
        <f t="shared" si="86"/>
        <v>35.07</v>
      </c>
      <c r="I90">
        <f t="shared" si="87"/>
        <v>35.880000000000003</v>
      </c>
      <c r="J90">
        <f t="shared" si="88"/>
        <v>36.435000000000002</v>
      </c>
      <c r="K90">
        <f t="shared" si="89"/>
        <v>37.14</v>
      </c>
      <c r="L90">
        <f t="shared" si="90"/>
        <v>39.435000000000002</v>
      </c>
      <c r="M90">
        <f t="shared" si="91"/>
        <v>55.185000000000002</v>
      </c>
      <c r="N90">
        <f t="shared" si="92"/>
        <v>36.75</v>
      </c>
      <c r="O90">
        <f t="shared" si="93"/>
        <v>48.75</v>
      </c>
    </row>
    <row r="91" spans="1:15" x14ac:dyDescent="0.25">
      <c r="B91" s="1">
        <v>0.25</v>
      </c>
      <c r="C91" s="2">
        <v>1.5</v>
      </c>
      <c r="D91">
        <f t="shared" si="74"/>
        <v>35.07</v>
      </c>
      <c r="E91">
        <f t="shared" si="76"/>
        <v>35.880000000000003</v>
      </c>
      <c r="F91">
        <f t="shared" si="77"/>
        <v>36.435000000000002</v>
      </c>
      <c r="G91">
        <f t="shared" si="75"/>
        <v>37.14</v>
      </c>
      <c r="H91">
        <f>$N$2</f>
        <v>23.38</v>
      </c>
      <c r="I91">
        <f>$N$7</f>
        <v>23.92</v>
      </c>
      <c r="J91">
        <f>$N$8</f>
        <v>24.29</v>
      </c>
      <c r="K91">
        <f>$N$9</f>
        <v>24.76</v>
      </c>
      <c r="L91">
        <f>$N$3</f>
        <v>26.29</v>
      </c>
      <c r="M91">
        <f>$N$4</f>
        <v>36.79</v>
      </c>
      <c r="N91">
        <f>$N$5</f>
        <v>24.5</v>
      </c>
      <c r="O91">
        <f>$N$6</f>
        <v>32.5</v>
      </c>
    </row>
    <row r="92" spans="1:15" x14ac:dyDescent="0.25">
      <c r="B92" s="1">
        <v>0.29166666666666669</v>
      </c>
      <c r="C92" s="2">
        <v>1</v>
      </c>
      <c r="D92">
        <f t="shared" si="74"/>
        <v>23.38</v>
      </c>
      <c r="E92">
        <f t="shared" si="76"/>
        <v>23.92</v>
      </c>
      <c r="F92">
        <f t="shared" si="77"/>
        <v>24.29</v>
      </c>
      <c r="G92">
        <f t="shared" si="75"/>
        <v>24.76</v>
      </c>
      <c r="H92">
        <f t="shared" ref="H92:H106" si="94">$N$2</f>
        <v>23.38</v>
      </c>
      <c r="I92">
        <f t="shared" ref="I92:I106" si="95">$N$7</f>
        <v>23.92</v>
      </c>
      <c r="J92">
        <f t="shared" ref="J92:J106" si="96">$N$8</f>
        <v>24.29</v>
      </c>
      <c r="K92">
        <f t="shared" ref="K92:K106" si="97">$N$9</f>
        <v>24.76</v>
      </c>
      <c r="L92">
        <f t="shared" ref="L92:L106" si="98">$N$3</f>
        <v>26.29</v>
      </c>
      <c r="M92">
        <f t="shared" ref="M92:M106" si="99">$N$4</f>
        <v>36.79</v>
      </c>
      <c r="N92">
        <f t="shared" ref="N92:N106" si="100">$N$5</f>
        <v>24.5</v>
      </c>
      <c r="O92">
        <f t="shared" ref="O92:O106" si="101">$N$6</f>
        <v>32.5</v>
      </c>
    </row>
    <row r="93" spans="1:15" x14ac:dyDescent="0.25">
      <c r="B93" s="1">
        <v>0.33333333333333331</v>
      </c>
      <c r="C93" s="2">
        <v>1</v>
      </c>
      <c r="D93">
        <f t="shared" si="74"/>
        <v>23.38</v>
      </c>
      <c r="E93">
        <f t="shared" si="76"/>
        <v>23.92</v>
      </c>
      <c r="F93">
        <f t="shared" si="77"/>
        <v>24.29</v>
      </c>
      <c r="G93">
        <f t="shared" si="75"/>
        <v>24.76</v>
      </c>
      <c r="H93">
        <f t="shared" si="94"/>
        <v>23.38</v>
      </c>
      <c r="I93">
        <f t="shared" si="95"/>
        <v>23.92</v>
      </c>
      <c r="J93">
        <f t="shared" si="96"/>
        <v>24.29</v>
      </c>
      <c r="K93">
        <f t="shared" si="97"/>
        <v>24.76</v>
      </c>
      <c r="L93">
        <f t="shared" si="98"/>
        <v>26.29</v>
      </c>
      <c r="M93">
        <f t="shared" si="99"/>
        <v>36.79</v>
      </c>
      <c r="N93">
        <f t="shared" si="100"/>
        <v>24.5</v>
      </c>
      <c r="O93">
        <f t="shared" si="101"/>
        <v>32.5</v>
      </c>
    </row>
    <row r="94" spans="1:15" x14ac:dyDescent="0.25">
      <c r="B94" s="1">
        <v>0.375</v>
      </c>
      <c r="C94" s="2">
        <v>1</v>
      </c>
      <c r="D94">
        <f t="shared" si="74"/>
        <v>23.38</v>
      </c>
      <c r="E94">
        <f t="shared" si="76"/>
        <v>23.92</v>
      </c>
      <c r="F94">
        <f t="shared" si="77"/>
        <v>24.29</v>
      </c>
      <c r="G94">
        <f t="shared" si="75"/>
        <v>24.76</v>
      </c>
      <c r="H94">
        <f t="shared" si="94"/>
        <v>23.38</v>
      </c>
      <c r="I94">
        <f t="shared" si="95"/>
        <v>23.92</v>
      </c>
      <c r="J94">
        <f t="shared" si="96"/>
        <v>24.29</v>
      </c>
      <c r="K94">
        <f t="shared" si="97"/>
        <v>24.76</v>
      </c>
      <c r="L94">
        <f t="shared" si="98"/>
        <v>26.29</v>
      </c>
      <c r="M94">
        <f t="shared" si="99"/>
        <v>36.79</v>
      </c>
      <c r="N94">
        <f t="shared" si="100"/>
        <v>24.5</v>
      </c>
      <c r="O94">
        <f t="shared" si="101"/>
        <v>32.5</v>
      </c>
    </row>
    <row r="95" spans="1:15" x14ac:dyDescent="0.25">
      <c r="B95" s="1">
        <v>0.41666666666666669</v>
      </c>
      <c r="C95" s="2">
        <v>1</v>
      </c>
      <c r="D95">
        <f t="shared" si="74"/>
        <v>23.38</v>
      </c>
      <c r="E95">
        <f t="shared" si="76"/>
        <v>23.92</v>
      </c>
      <c r="F95">
        <f t="shared" si="77"/>
        <v>24.29</v>
      </c>
      <c r="G95">
        <f t="shared" si="75"/>
        <v>24.76</v>
      </c>
      <c r="H95">
        <f t="shared" si="94"/>
        <v>23.38</v>
      </c>
      <c r="I95">
        <f t="shared" si="95"/>
        <v>23.92</v>
      </c>
      <c r="J95">
        <f t="shared" si="96"/>
        <v>24.29</v>
      </c>
      <c r="K95">
        <f t="shared" si="97"/>
        <v>24.76</v>
      </c>
      <c r="L95">
        <f t="shared" si="98"/>
        <v>26.29</v>
      </c>
      <c r="M95">
        <f t="shared" si="99"/>
        <v>36.79</v>
      </c>
      <c r="N95">
        <f t="shared" si="100"/>
        <v>24.5</v>
      </c>
      <c r="O95">
        <f t="shared" si="101"/>
        <v>32.5</v>
      </c>
    </row>
    <row r="96" spans="1:15" x14ac:dyDescent="0.25">
      <c r="B96" s="1">
        <v>0.45833333333333331</v>
      </c>
      <c r="C96" s="2">
        <v>1</v>
      </c>
      <c r="D96">
        <f t="shared" si="74"/>
        <v>23.38</v>
      </c>
      <c r="E96">
        <f t="shared" si="76"/>
        <v>23.92</v>
      </c>
      <c r="F96">
        <f t="shared" si="77"/>
        <v>24.29</v>
      </c>
      <c r="G96">
        <f t="shared" si="75"/>
        <v>24.76</v>
      </c>
      <c r="H96">
        <f t="shared" si="94"/>
        <v>23.38</v>
      </c>
      <c r="I96">
        <f t="shared" si="95"/>
        <v>23.92</v>
      </c>
      <c r="J96">
        <f t="shared" si="96"/>
        <v>24.29</v>
      </c>
      <c r="K96">
        <f t="shared" si="97"/>
        <v>24.76</v>
      </c>
      <c r="L96">
        <f t="shared" si="98"/>
        <v>26.29</v>
      </c>
      <c r="M96">
        <f t="shared" si="99"/>
        <v>36.79</v>
      </c>
      <c r="N96">
        <f t="shared" si="100"/>
        <v>24.5</v>
      </c>
      <c r="O96">
        <f t="shared" si="101"/>
        <v>32.5</v>
      </c>
    </row>
    <row r="97" spans="1:15" x14ac:dyDescent="0.25">
      <c r="B97" s="1">
        <v>0.5</v>
      </c>
      <c r="C97" s="2">
        <v>1</v>
      </c>
      <c r="D97">
        <f t="shared" si="74"/>
        <v>23.38</v>
      </c>
      <c r="E97">
        <f t="shared" si="76"/>
        <v>23.92</v>
      </c>
      <c r="F97">
        <f t="shared" si="77"/>
        <v>24.29</v>
      </c>
      <c r="G97">
        <f t="shared" si="75"/>
        <v>24.76</v>
      </c>
      <c r="H97">
        <f t="shared" si="94"/>
        <v>23.38</v>
      </c>
      <c r="I97">
        <f t="shared" si="95"/>
        <v>23.92</v>
      </c>
      <c r="J97">
        <f t="shared" si="96"/>
        <v>24.29</v>
      </c>
      <c r="K97">
        <f t="shared" si="97"/>
        <v>24.76</v>
      </c>
      <c r="L97">
        <f t="shared" si="98"/>
        <v>26.29</v>
      </c>
      <c r="M97">
        <f t="shared" si="99"/>
        <v>36.79</v>
      </c>
      <c r="N97">
        <f t="shared" si="100"/>
        <v>24.5</v>
      </c>
      <c r="O97">
        <f t="shared" si="101"/>
        <v>32.5</v>
      </c>
    </row>
    <row r="98" spans="1:15" x14ac:dyDescent="0.25">
      <c r="B98" s="1">
        <v>0.54166666666666663</v>
      </c>
      <c r="C98" s="2">
        <v>1</v>
      </c>
      <c r="D98">
        <f t="shared" si="74"/>
        <v>23.38</v>
      </c>
      <c r="E98">
        <f t="shared" si="76"/>
        <v>23.92</v>
      </c>
      <c r="F98">
        <f t="shared" si="77"/>
        <v>24.29</v>
      </c>
      <c r="G98">
        <f t="shared" si="75"/>
        <v>24.76</v>
      </c>
      <c r="H98">
        <f t="shared" si="94"/>
        <v>23.38</v>
      </c>
      <c r="I98">
        <f t="shared" si="95"/>
        <v>23.92</v>
      </c>
      <c r="J98">
        <f t="shared" si="96"/>
        <v>24.29</v>
      </c>
      <c r="K98">
        <f t="shared" si="97"/>
        <v>24.76</v>
      </c>
      <c r="L98">
        <f t="shared" si="98"/>
        <v>26.29</v>
      </c>
      <c r="M98">
        <f t="shared" si="99"/>
        <v>36.79</v>
      </c>
      <c r="N98">
        <f t="shared" si="100"/>
        <v>24.5</v>
      </c>
      <c r="O98">
        <f t="shared" si="101"/>
        <v>32.5</v>
      </c>
    </row>
    <row r="99" spans="1:15" x14ac:dyDescent="0.25">
      <c r="B99" s="1">
        <v>0.58333333333333337</v>
      </c>
      <c r="C99" s="2">
        <v>1</v>
      </c>
      <c r="D99">
        <f t="shared" si="74"/>
        <v>23.38</v>
      </c>
      <c r="E99">
        <f t="shared" si="76"/>
        <v>23.92</v>
      </c>
      <c r="F99">
        <f t="shared" si="77"/>
        <v>24.29</v>
      </c>
      <c r="G99">
        <f t="shared" si="75"/>
        <v>24.76</v>
      </c>
      <c r="H99">
        <f t="shared" si="94"/>
        <v>23.38</v>
      </c>
      <c r="I99">
        <f t="shared" si="95"/>
        <v>23.92</v>
      </c>
      <c r="J99">
        <f t="shared" si="96"/>
        <v>24.29</v>
      </c>
      <c r="K99">
        <f t="shared" si="97"/>
        <v>24.76</v>
      </c>
      <c r="L99">
        <f t="shared" si="98"/>
        <v>26.29</v>
      </c>
      <c r="M99">
        <f t="shared" si="99"/>
        <v>36.79</v>
      </c>
      <c r="N99">
        <f t="shared" si="100"/>
        <v>24.5</v>
      </c>
      <c r="O99">
        <f t="shared" si="101"/>
        <v>32.5</v>
      </c>
    </row>
    <row r="100" spans="1:15" x14ac:dyDescent="0.25">
      <c r="B100" s="1">
        <v>0.625</v>
      </c>
      <c r="C100" s="2">
        <v>1</v>
      </c>
      <c r="D100">
        <f t="shared" si="74"/>
        <v>23.38</v>
      </c>
      <c r="E100">
        <f t="shared" si="76"/>
        <v>23.92</v>
      </c>
      <c r="F100">
        <f t="shared" si="77"/>
        <v>24.29</v>
      </c>
      <c r="G100">
        <f t="shared" si="75"/>
        <v>24.76</v>
      </c>
      <c r="H100">
        <f t="shared" si="94"/>
        <v>23.38</v>
      </c>
      <c r="I100">
        <f t="shared" si="95"/>
        <v>23.92</v>
      </c>
      <c r="J100">
        <f t="shared" si="96"/>
        <v>24.29</v>
      </c>
      <c r="K100">
        <f t="shared" si="97"/>
        <v>24.76</v>
      </c>
      <c r="L100">
        <f t="shared" si="98"/>
        <v>26.29</v>
      </c>
      <c r="M100">
        <f t="shared" si="99"/>
        <v>36.79</v>
      </c>
      <c r="N100">
        <f t="shared" si="100"/>
        <v>24.5</v>
      </c>
      <c r="O100">
        <f t="shared" si="101"/>
        <v>32.5</v>
      </c>
    </row>
    <row r="101" spans="1:15" x14ac:dyDescent="0.25">
      <c r="B101" s="1">
        <v>0.66666666666666663</v>
      </c>
      <c r="C101" s="2">
        <v>1</v>
      </c>
      <c r="D101">
        <f t="shared" si="74"/>
        <v>23.38</v>
      </c>
      <c r="E101">
        <f t="shared" si="76"/>
        <v>23.92</v>
      </c>
      <c r="F101">
        <f t="shared" si="77"/>
        <v>24.29</v>
      </c>
      <c r="G101">
        <f t="shared" si="75"/>
        <v>24.76</v>
      </c>
      <c r="H101">
        <f t="shared" si="94"/>
        <v>23.38</v>
      </c>
      <c r="I101">
        <f t="shared" si="95"/>
        <v>23.92</v>
      </c>
      <c r="J101">
        <f t="shared" si="96"/>
        <v>24.29</v>
      </c>
      <c r="K101">
        <f t="shared" si="97"/>
        <v>24.76</v>
      </c>
      <c r="L101">
        <f t="shared" si="98"/>
        <v>26.29</v>
      </c>
      <c r="M101">
        <f t="shared" si="99"/>
        <v>36.79</v>
      </c>
      <c r="N101">
        <f t="shared" si="100"/>
        <v>24.5</v>
      </c>
      <c r="O101">
        <f t="shared" si="101"/>
        <v>32.5</v>
      </c>
    </row>
    <row r="102" spans="1:15" x14ac:dyDescent="0.25">
      <c r="B102" s="1">
        <v>0.70833333333333337</v>
      </c>
      <c r="C102" s="2">
        <v>1</v>
      </c>
      <c r="D102">
        <f t="shared" si="74"/>
        <v>23.38</v>
      </c>
      <c r="E102">
        <f t="shared" si="76"/>
        <v>23.92</v>
      </c>
      <c r="F102">
        <f t="shared" si="77"/>
        <v>24.29</v>
      </c>
      <c r="G102">
        <f t="shared" si="75"/>
        <v>24.76</v>
      </c>
      <c r="H102">
        <f t="shared" si="94"/>
        <v>23.38</v>
      </c>
      <c r="I102">
        <f t="shared" si="95"/>
        <v>23.92</v>
      </c>
      <c r="J102">
        <f t="shared" si="96"/>
        <v>24.29</v>
      </c>
      <c r="K102">
        <f t="shared" si="97"/>
        <v>24.76</v>
      </c>
      <c r="L102">
        <f t="shared" si="98"/>
        <v>26.29</v>
      </c>
      <c r="M102">
        <f t="shared" si="99"/>
        <v>36.79</v>
      </c>
      <c r="N102">
        <f t="shared" si="100"/>
        <v>24.5</v>
      </c>
      <c r="O102">
        <f t="shared" si="101"/>
        <v>32.5</v>
      </c>
    </row>
    <row r="103" spans="1:15" x14ac:dyDescent="0.25">
      <c r="B103" s="1">
        <v>0.75</v>
      </c>
      <c r="C103" s="2">
        <v>1.25</v>
      </c>
      <c r="D103">
        <f t="shared" si="74"/>
        <v>29.224999999999998</v>
      </c>
      <c r="E103">
        <f t="shared" si="76"/>
        <v>29.900000000000002</v>
      </c>
      <c r="F103">
        <f t="shared" si="77"/>
        <v>30.362499999999997</v>
      </c>
      <c r="G103">
        <f t="shared" si="75"/>
        <v>30.950000000000003</v>
      </c>
      <c r="H103">
        <f t="shared" si="94"/>
        <v>23.38</v>
      </c>
      <c r="I103">
        <f t="shared" si="95"/>
        <v>23.92</v>
      </c>
      <c r="J103">
        <f t="shared" si="96"/>
        <v>24.29</v>
      </c>
      <c r="K103">
        <f t="shared" si="97"/>
        <v>24.76</v>
      </c>
      <c r="L103">
        <f t="shared" si="98"/>
        <v>26.29</v>
      </c>
      <c r="M103">
        <f t="shared" si="99"/>
        <v>36.79</v>
      </c>
      <c r="N103">
        <f t="shared" si="100"/>
        <v>24.5</v>
      </c>
      <c r="O103">
        <f t="shared" si="101"/>
        <v>32.5</v>
      </c>
    </row>
    <row r="104" spans="1:15" x14ac:dyDescent="0.25">
      <c r="B104" s="1">
        <v>0.79166666666666663</v>
      </c>
      <c r="C104" s="2">
        <v>1.25</v>
      </c>
      <c r="D104">
        <f t="shared" si="74"/>
        <v>29.224999999999998</v>
      </c>
      <c r="E104">
        <f t="shared" si="76"/>
        <v>29.900000000000002</v>
      </c>
      <c r="F104">
        <f t="shared" si="77"/>
        <v>30.362499999999997</v>
      </c>
      <c r="G104">
        <f t="shared" si="75"/>
        <v>30.950000000000003</v>
      </c>
      <c r="H104">
        <f t="shared" si="94"/>
        <v>23.38</v>
      </c>
      <c r="I104">
        <f t="shared" si="95"/>
        <v>23.92</v>
      </c>
      <c r="J104">
        <f t="shared" si="96"/>
        <v>24.29</v>
      </c>
      <c r="K104">
        <f t="shared" si="97"/>
        <v>24.76</v>
      </c>
      <c r="L104">
        <f t="shared" si="98"/>
        <v>26.29</v>
      </c>
      <c r="M104">
        <f t="shared" si="99"/>
        <v>36.79</v>
      </c>
      <c r="N104">
        <f t="shared" si="100"/>
        <v>24.5</v>
      </c>
      <c r="O104">
        <f t="shared" si="101"/>
        <v>32.5</v>
      </c>
    </row>
    <row r="105" spans="1:15" x14ac:dyDescent="0.25">
      <c r="B105" s="1">
        <v>0.83333333333333337</v>
      </c>
      <c r="C105" s="2">
        <v>1.25</v>
      </c>
      <c r="D105">
        <f t="shared" si="74"/>
        <v>29.224999999999998</v>
      </c>
      <c r="E105">
        <f t="shared" si="76"/>
        <v>29.900000000000002</v>
      </c>
      <c r="F105">
        <f t="shared" si="77"/>
        <v>30.362499999999997</v>
      </c>
      <c r="G105">
        <f t="shared" si="75"/>
        <v>30.950000000000003</v>
      </c>
      <c r="H105">
        <f t="shared" si="94"/>
        <v>23.38</v>
      </c>
      <c r="I105">
        <f t="shared" si="95"/>
        <v>23.92</v>
      </c>
      <c r="J105">
        <f t="shared" si="96"/>
        <v>24.29</v>
      </c>
      <c r="K105">
        <f t="shared" si="97"/>
        <v>24.76</v>
      </c>
      <c r="L105">
        <f t="shared" si="98"/>
        <v>26.29</v>
      </c>
      <c r="M105">
        <f t="shared" si="99"/>
        <v>36.79</v>
      </c>
      <c r="N105">
        <f t="shared" si="100"/>
        <v>24.5</v>
      </c>
      <c r="O105">
        <f t="shared" si="101"/>
        <v>32.5</v>
      </c>
    </row>
    <row r="106" spans="1:15" x14ac:dyDescent="0.25">
      <c r="B106" s="1">
        <v>0.875</v>
      </c>
      <c r="C106" s="2">
        <v>1.5</v>
      </c>
      <c r="D106">
        <f t="shared" si="74"/>
        <v>35.07</v>
      </c>
      <c r="E106">
        <f t="shared" si="76"/>
        <v>35.880000000000003</v>
      </c>
      <c r="F106">
        <f t="shared" si="77"/>
        <v>36.435000000000002</v>
      </c>
      <c r="G106">
        <f t="shared" si="75"/>
        <v>37.14</v>
      </c>
      <c r="H106">
        <f t="shared" si="94"/>
        <v>23.38</v>
      </c>
      <c r="I106">
        <f t="shared" si="95"/>
        <v>23.92</v>
      </c>
      <c r="J106">
        <f t="shared" si="96"/>
        <v>24.29</v>
      </c>
      <c r="K106">
        <f t="shared" si="97"/>
        <v>24.76</v>
      </c>
      <c r="L106">
        <f t="shared" si="98"/>
        <v>26.29</v>
      </c>
      <c r="M106">
        <f t="shared" si="99"/>
        <v>36.79</v>
      </c>
      <c r="N106">
        <f t="shared" si="100"/>
        <v>24.5</v>
      </c>
      <c r="O106">
        <f t="shared" si="101"/>
        <v>32.5</v>
      </c>
    </row>
    <row r="107" spans="1:15" x14ac:dyDescent="0.25">
      <c r="B107" s="1">
        <v>0.91666666666666663</v>
      </c>
      <c r="C107" s="2">
        <v>1.5</v>
      </c>
      <c r="D107">
        <f t="shared" si="74"/>
        <v>35.07</v>
      </c>
      <c r="E107">
        <f t="shared" si="76"/>
        <v>35.880000000000003</v>
      </c>
      <c r="F107">
        <f t="shared" si="77"/>
        <v>36.435000000000002</v>
      </c>
      <c r="G107">
        <f t="shared" si="75"/>
        <v>37.14</v>
      </c>
      <c r="H107">
        <f t="shared" ref="H107:H108" si="102">$Q$2</f>
        <v>35.07</v>
      </c>
      <c r="I107">
        <f t="shared" ref="I107:I108" si="103">$Q$7</f>
        <v>35.880000000000003</v>
      </c>
      <c r="J107">
        <f t="shared" ref="J107:J108" si="104">$Q$8</f>
        <v>36.435000000000002</v>
      </c>
      <c r="K107">
        <f t="shared" ref="K107:K108" si="105">$Q$9</f>
        <v>37.14</v>
      </c>
      <c r="L107">
        <f t="shared" ref="L107:L108" si="106">$Q$3</f>
        <v>39.435000000000002</v>
      </c>
      <c r="M107">
        <f t="shared" ref="M107:M108" si="107">$Q$4</f>
        <v>55.185000000000002</v>
      </c>
      <c r="N107">
        <f t="shared" ref="N107:N108" si="108">$Q$5</f>
        <v>36.75</v>
      </c>
      <c r="O107">
        <f t="shared" ref="O107:O108" si="109">$Q$6</f>
        <v>48.75</v>
      </c>
    </row>
    <row r="108" spans="1:15" x14ac:dyDescent="0.25">
      <c r="B108" s="1">
        <v>0.95833333333333337</v>
      </c>
      <c r="C108" s="2">
        <v>1.5</v>
      </c>
      <c r="D108">
        <f t="shared" si="74"/>
        <v>35.07</v>
      </c>
      <c r="E108">
        <f t="shared" si="76"/>
        <v>35.880000000000003</v>
      </c>
      <c r="F108">
        <f t="shared" si="77"/>
        <v>36.435000000000002</v>
      </c>
      <c r="G108">
        <f t="shared" si="75"/>
        <v>37.14</v>
      </c>
      <c r="H108">
        <f t="shared" si="102"/>
        <v>35.07</v>
      </c>
      <c r="I108">
        <f t="shared" si="103"/>
        <v>35.880000000000003</v>
      </c>
      <c r="J108">
        <f t="shared" si="104"/>
        <v>36.435000000000002</v>
      </c>
      <c r="K108">
        <f t="shared" si="105"/>
        <v>37.14</v>
      </c>
      <c r="L108">
        <f t="shared" si="106"/>
        <v>39.435000000000002</v>
      </c>
      <c r="M108">
        <f t="shared" si="107"/>
        <v>55.185000000000002</v>
      </c>
      <c r="N108">
        <f t="shared" si="108"/>
        <v>36.75</v>
      </c>
      <c r="O108">
        <f t="shared" si="109"/>
        <v>48.75</v>
      </c>
    </row>
    <row r="109" spans="1:15" x14ac:dyDescent="0.25">
      <c r="A109" t="s">
        <v>12</v>
      </c>
      <c r="B109" s="1">
        <v>0</v>
      </c>
      <c r="C109" s="2">
        <v>1.5</v>
      </c>
      <c r="D109">
        <f t="shared" ref="D109:D140" si="110">B$2*C109</f>
        <v>35.07</v>
      </c>
      <c r="E109">
        <f t="shared" si="76"/>
        <v>35.880000000000003</v>
      </c>
      <c r="F109">
        <f t="shared" si="77"/>
        <v>36.435000000000002</v>
      </c>
      <c r="G109">
        <f t="shared" ref="G109:G140" si="111">B$5*C109</f>
        <v>37.14</v>
      </c>
      <c r="H109">
        <f>$Q$2</f>
        <v>35.07</v>
      </c>
      <c r="I109">
        <f>$Q$7</f>
        <v>35.880000000000003</v>
      </c>
      <c r="J109">
        <f>$Q$8</f>
        <v>36.435000000000002</v>
      </c>
      <c r="K109">
        <f>$Q$9</f>
        <v>37.14</v>
      </c>
      <c r="L109">
        <f>$Q$3</f>
        <v>39.435000000000002</v>
      </c>
      <c r="M109">
        <f>$Q$4</f>
        <v>55.185000000000002</v>
      </c>
      <c r="N109">
        <f>$Q$5</f>
        <v>36.75</v>
      </c>
      <c r="O109">
        <f>$Q$6</f>
        <v>48.75</v>
      </c>
    </row>
    <row r="110" spans="1:15" x14ac:dyDescent="0.25">
      <c r="B110" s="1">
        <v>4.1666666666666664E-2</v>
      </c>
      <c r="C110" s="2">
        <v>1.5</v>
      </c>
      <c r="D110">
        <f t="shared" si="110"/>
        <v>35.07</v>
      </c>
      <c r="E110">
        <f t="shared" si="76"/>
        <v>35.880000000000003</v>
      </c>
      <c r="F110">
        <f t="shared" si="77"/>
        <v>36.435000000000002</v>
      </c>
      <c r="G110">
        <f t="shared" si="111"/>
        <v>37.14</v>
      </c>
      <c r="H110">
        <f t="shared" ref="H110:H114" si="112">$Q$2</f>
        <v>35.07</v>
      </c>
      <c r="I110">
        <f t="shared" ref="I110:I114" si="113">$Q$7</f>
        <v>35.880000000000003</v>
      </c>
      <c r="J110">
        <f t="shared" ref="J110:J114" si="114">$Q$8</f>
        <v>36.435000000000002</v>
      </c>
      <c r="K110">
        <f t="shared" ref="K110:K114" si="115">$Q$9</f>
        <v>37.14</v>
      </c>
      <c r="L110">
        <f t="shared" ref="L110:L114" si="116">$Q$3</f>
        <v>39.435000000000002</v>
      </c>
      <c r="M110">
        <f t="shared" ref="M110:M114" si="117">$Q$4</f>
        <v>55.185000000000002</v>
      </c>
      <c r="N110">
        <f t="shared" ref="N110:N114" si="118">$Q$5</f>
        <v>36.75</v>
      </c>
      <c r="O110">
        <f t="shared" ref="O110:O114" si="119">$Q$6</f>
        <v>48.75</v>
      </c>
    </row>
    <row r="111" spans="1:15" x14ac:dyDescent="0.25">
      <c r="B111" s="1">
        <v>8.3333333333333329E-2</v>
      </c>
      <c r="C111" s="2">
        <v>1.5</v>
      </c>
      <c r="D111">
        <f t="shared" si="110"/>
        <v>35.07</v>
      </c>
      <c r="E111">
        <f t="shared" si="76"/>
        <v>35.880000000000003</v>
      </c>
      <c r="F111">
        <f t="shared" si="77"/>
        <v>36.435000000000002</v>
      </c>
      <c r="G111">
        <f t="shared" si="111"/>
        <v>37.14</v>
      </c>
      <c r="H111">
        <f t="shared" si="112"/>
        <v>35.07</v>
      </c>
      <c r="I111">
        <f t="shared" si="113"/>
        <v>35.880000000000003</v>
      </c>
      <c r="J111">
        <f t="shared" si="114"/>
        <v>36.435000000000002</v>
      </c>
      <c r="K111">
        <f t="shared" si="115"/>
        <v>37.14</v>
      </c>
      <c r="L111">
        <f t="shared" si="116"/>
        <v>39.435000000000002</v>
      </c>
      <c r="M111">
        <f t="shared" si="117"/>
        <v>55.185000000000002</v>
      </c>
      <c r="N111">
        <f t="shared" si="118"/>
        <v>36.75</v>
      </c>
      <c r="O111">
        <f t="shared" si="119"/>
        <v>48.75</v>
      </c>
    </row>
    <row r="112" spans="1:15" x14ac:dyDescent="0.25">
      <c r="B112" s="1">
        <v>0.125</v>
      </c>
      <c r="C112" s="2">
        <v>1.5</v>
      </c>
      <c r="D112">
        <f t="shared" si="110"/>
        <v>35.07</v>
      </c>
      <c r="E112">
        <f t="shared" si="76"/>
        <v>35.880000000000003</v>
      </c>
      <c r="F112">
        <f t="shared" si="77"/>
        <v>36.435000000000002</v>
      </c>
      <c r="G112">
        <f t="shared" si="111"/>
        <v>37.14</v>
      </c>
      <c r="H112">
        <f t="shared" si="112"/>
        <v>35.07</v>
      </c>
      <c r="I112">
        <f t="shared" si="113"/>
        <v>35.880000000000003</v>
      </c>
      <c r="J112">
        <f t="shared" si="114"/>
        <v>36.435000000000002</v>
      </c>
      <c r="K112">
        <f t="shared" si="115"/>
        <v>37.14</v>
      </c>
      <c r="L112">
        <f t="shared" si="116"/>
        <v>39.435000000000002</v>
      </c>
      <c r="M112">
        <f t="shared" si="117"/>
        <v>55.185000000000002</v>
      </c>
      <c r="N112">
        <f t="shared" si="118"/>
        <v>36.75</v>
      </c>
      <c r="O112">
        <f t="shared" si="119"/>
        <v>48.75</v>
      </c>
    </row>
    <row r="113" spans="2:15" x14ac:dyDescent="0.25">
      <c r="B113" s="1">
        <v>0.16666666666666666</v>
      </c>
      <c r="C113" s="2">
        <v>1.5</v>
      </c>
      <c r="D113">
        <f t="shared" si="110"/>
        <v>35.07</v>
      </c>
      <c r="E113">
        <f t="shared" si="76"/>
        <v>35.880000000000003</v>
      </c>
      <c r="F113">
        <f t="shared" si="77"/>
        <v>36.435000000000002</v>
      </c>
      <c r="G113">
        <f t="shared" si="111"/>
        <v>37.14</v>
      </c>
      <c r="H113">
        <f t="shared" si="112"/>
        <v>35.07</v>
      </c>
      <c r="I113">
        <f t="shared" si="113"/>
        <v>35.880000000000003</v>
      </c>
      <c r="J113">
        <f t="shared" si="114"/>
        <v>36.435000000000002</v>
      </c>
      <c r="K113">
        <f t="shared" si="115"/>
        <v>37.14</v>
      </c>
      <c r="L113">
        <f t="shared" si="116"/>
        <v>39.435000000000002</v>
      </c>
      <c r="M113">
        <f t="shared" si="117"/>
        <v>55.185000000000002</v>
      </c>
      <c r="N113">
        <f t="shared" si="118"/>
        <v>36.75</v>
      </c>
      <c r="O113">
        <f t="shared" si="119"/>
        <v>48.75</v>
      </c>
    </row>
    <row r="114" spans="2:15" x14ac:dyDescent="0.25">
      <c r="B114" s="1">
        <v>0.20833333333333334</v>
      </c>
      <c r="C114" s="2">
        <v>1.5</v>
      </c>
      <c r="D114">
        <f t="shared" si="110"/>
        <v>35.07</v>
      </c>
      <c r="E114">
        <f t="shared" si="76"/>
        <v>35.880000000000003</v>
      </c>
      <c r="F114">
        <f t="shared" si="77"/>
        <v>36.435000000000002</v>
      </c>
      <c r="G114">
        <f t="shared" si="111"/>
        <v>37.14</v>
      </c>
      <c r="H114">
        <f t="shared" si="112"/>
        <v>35.07</v>
      </c>
      <c r="I114">
        <f t="shared" si="113"/>
        <v>35.880000000000003</v>
      </c>
      <c r="J114">
        <f t="shared" si="114"/>
        <v>36.435000000000002</v>
      </c>
      <c r="K114">
        <f t="shared" si="115"/>
        <v>37.14</v>
      </c>
      <c r="L114">
        <f t="shared" si="116"/>
        <v>39.435000000000002</v>
      </c>
      <c r="M114">
        <f t="shared" si="117"/>
        <v>55.185000000000002</v>
      </c>
      <c r="N114">
        <f t="shared" si="118"/>
        <v>36.75</v>
      </c>
      <c r="O114">
        <f t="shared" si="119"/>
        <v>48.75</v>
      </c>
    </row>
    <row r="115" spans="2:15" x14ac:dyDescent="0.25">
      <c r="B115" s="1">
        <v>0.25</v>
      </c>
      <c r="C115" s="2">
        <v>1.5</v>
      </c>
      <c r="D115">
        <f t="shared" si="110"/>
        <v>35.07</v>
      </c>
      <c r="E115">
        <f t="shared" si="76"/>
        <v>35.880000000000003</v>
      </c>
      <c r="F115">
        <f t="shared" si="77"/>
        <v>36.435000000000002</v>
      </c>
      <c r="G115">
        <f t="shared" si="111"/>
        <v>37.14</v>
      </c>
      <c r="H115">
        <f>$N$2</f>
        <v>23.38</v>
      </c>
      <c r="I115">
        <f>$N$7</f>
        <v>23.92</v>
      </c>
      <c r="J115">
        <f>$N$8</f>
        <v>24.29</v>
      </c>
      <c r="K115">
        <f>$N$9</f>
        <v>24.76</v>
      </c>
      <c r="L115">
        <f>$N$3</f>
        <v>26.29</v>
      </c>
      <c r="M115">
        <f>$N$4</f>
        <v>36.79</v>
      </c>
      <c r="N115">
        <f>$N$5</f>
        <v>24.5</v>
      </c>
      <c r="O115">
        <f>$N$6</f>
        <v>32.5</v>
      </c>
    </row>
    <row r="116" spans="2:15" x14ac:dyDescent="0.25">
      <c r="B116" s="1">
        <v>0.29166666666666669</v>
      </c>
      <c r="C116" s="2">
        <v>1</v>
      </c>
      <c r="D116">
        <f t="shared" si="110"/>
        <v>23.38</v>
      </c>
      <c r="E116">
        <f t="shared" si="76"/>
        <v>23.92</v>
      </c>
      <c r="F116">
        <f t="shared" si="77"/>
        <v>24.29</v>
      </c>
      <c r="G116">
        <f t="shared" si="111"/>
        <v>24.76</v>
      </c>
      <c r="H116">
        <f t="shared" ref="H116:H130" si="120">$N$2</f>
        <v>23.38</v>
      </c>
      <c r="I116">
        <f t="shared" ref="I116:I130" si="121">$N$7</f>
        <v>23.92</v>
      </c>
      <c r="J116">
        <f t="shared" ref="J116:J130" si="122">$N$8</f>
        <v>24.29</v>
      </c>
      <c r="K116">
        <f t="shared" ref="K116:K130" si="123">$N$9</f>
        <v>24.76</v>
      </c>
      <c r="L116">
        <f t="shared" ref="L116:L130" si="124">$N$3</f>
        <v>26.29</v>
      </c>
      <c r="M116">
        <f t="shared" ref="M116:M130" si="125">$N$4</f>
        <v>36.79</v>
      </c>
      <c r="N116">
        <f t="shared" ref="N116:N130" si="126">$N$5</f>
        <v>24.5</v>
      </c>
      <c r="O116">
        <f t="shared" ref="O116:O130" si="127">$N$6</f>
        <v>32.5</v>
      </c>
    </row>
    <row r="117" spans="2:15" x14ac:dyDescent="0.25">
      <c r="B117" s="1">
        <v>0.33333333333333331</v>
      </c>
      <c r="C117" s="2">
        <v>1</v>
      </c>
      <c r="D117">
        <f t="shared" si="110"/>
        <v>23.38</v>
      </c>
      <c r="E117">
        <f t="shared" si="76"/>
        <v>23.92</v>
      </c>
      <c r="F117">
        <f t="shared" si="77"/>
        <v>24.29</v>
      </c>
      <c r="G117">
        <f t="shared" si="111"/>
        <v>24.76</v>
      </c>
      <c r="H117">
        <f t="shared" si="120"/>
        <v>23.38</v>
      </c>
      <c r="I117">
        <f t="shared" si="121"/>
        <v>23.92</v>
      </c>
      <c r="J117">
        <f t="shared" si="122"/>
        <v>24.29</v>
      </c>
      <c r="K117">
        <f t="shared" si="123"/>
        <v>24.76</v>
      </c>
      <c r="L117">
        <f t="shared" si="124"/>
        <v>26.29</v>
      </c>
      <c r="M117">
        <f t="shared" si="125"/>
        <v>36.79</v>
      </c>
      <c r="N117">
        <f t="shared" si="126"/>
        <v>24.5</v>
      </c>
      <c r="O117">
        <f t="shared" si="127"/>
        <v>32.5</v>
      </c>
    </row>
    <row r="118" spans="2:15" x14ac:dyDescent="0.25">
      <c r="B118" s="1">
        <v>0.375</v>
      </c>
      <c r="C118" s="2">
        <v>1</v>
      </c>
      <c r="D118">
        <f t="shared" si="110"/>
        <v>23.38</v>
      </c>
      <c r="E118">
        <f t="shared" si="76"/>
        <v>23.92</v>
      </c>
      <c r="F118">
        <f t="shared" si="77"/>
        <v>24.29</v>
      </c>
      <c r="G118">
        <f t="shared" si="111"/>
        <v>24.76</v>
      </c>
      <c r="H118">
        <f t="shared" si="120"/>
        <v>23.38</v>
      </c>
      <c r="I118">
        <f t="shared" si="121"/>
        <v>23.92</v>
      </c>
      <c r="J118">
        <f t="shared" si="122"/>
        <v>24.29</v>
      </c>
      <c r="K118">
        <f t="shared" si="123"/>
        <v>24.76</v>
      </c>
      <c r="L118">
        <f t="shared" si="124"/>
        <v>26.29</v>
      </c>
      <c r="M118">
        <f t="shared" si="125"/>
        <v>36.79</v>
      </c>
      <c r="N118">
        <f t="shared" si="126"/>
        <v>24.5</v>
      </c>
      <c r="O118">
        <f t="shared" si="127"/>
        <v>32.5</v>
      </c>
    </row>
    <row r="119" spans="2:15" x14ac:dyDescent="0.25">
      <c r="B119" s="1">
        <v>0.41666666666666669</v>
      </c>
      <c r="C119" s="2">
        <v>1</v>
      </c>
      <c r="D119">
        <f t="shared" si="110"/>
        <v>23.38</v>
      </c>
      <c r="E119">
        <f t="shared" si="76"/>
        <v>23.92</v>
      </c>
      <c r="F119">
        <f t="shared" si="77"/>
        <v>24.29</v>
      </c>
      <c r="G119">
        <f t="shared" si="111"/>
        <v>24.76</v>
      </c>
      <c r="H119">
        <f t="shared" si="120"/>
        <v>23.38</v>
      </c>
      <c r="I119">
        <f t="shared" si="121"/>
        <v>23.92</v>
      </c>
      <c r="J119">
        <f t="shared" si="122"/>
        <v>24.29</v>
      </c>
      <c r="K119">
        <f t="shared" si="123"/>
        <v>24.76</v>
      </c>
      <c r="L119">
        <f t="shared" si="124"/>
        <v>26.29</v>
      </c>
      <c r="M119">
        <f t="shared" si="125"/>
        <v>36.79</v>
      </c>
      <c r="N119">
        <f t="shared" si="126"/>
        <v>24.5</v>
      </c>
      <c r="O119">
        <f t="shared" si="127"/>
        <v>32.5</v>
      </c>
    </row>
    <row r="120" spans="2:15" x14ac:dyDescent="0.25">
      <c r="B120" s="1">
        <v>0.45833333333333331</v>
      </c>
      <c r="C120" s="2">
        <v>1</v>
      </c>
      <c r="D120">
        <f t="shared" si="110"/>
        <v>23.38</v>
      </c>
      <c r="E120">
        <f t="shared" si="76"/>
        <v>23.92</v>
      </c>
      <c r="F120">
        <f t="shared" si="77"/>
        <v>24.29</v>
      </c>
      <c r="G120">
        <f t="shared" si="111"/>
        <v>24.76</v>
      </c>
      <c r="H120">
        <f t="shared" si="120"/>
        <v>23.38</v>
      </c>
      <c r="I120">
        <f t="shared" si="121"/>
        <v>23.92</v>
      </c>
      <c r="J120">
        <f t="shared" si="122"/>
        <v>24.29</v>
      </c>
      <c r="K120">
        <f t="shared" si="123"/>
        <v>24.76</v>
      </c>
      <c r="L120">
        <f t="shared" si="124"/>
        <v>26.29</v>
      </c>
      <c r="M120">
        <f t="shared" si="125"/>
        <v>36.79</v>
      </c>
      <c r="N120">
        <f t="shared" si="126"/>
        <v>24.5</v>
      </c>
      <c r="O120">
        <f t="shared" si="127"/>
        <v>32.5</v>
      </c>
    </row>
    <row r="121" spans="2:15" x14ac:dyDescent="0.25">
      <c r="B121" s="1">
        <v>0.5</v>
      </c>
      <c r="C121" s="2">
        <v>1</v>
      </c>
      <c r="D121">
        <f t="shared" si="110"/>
        <v>23.38</v>
      </c>
      <c r="E121">
        <f t="shared" si="76"/>
        <v>23.92</v>
      </c>
      <c r="F121">
        <f t="shared" si="77"/>
        <v>24.29</v>
      </c>
      <c r="G121">
        <f t="shared" si="111"/>
        <v>24.76</v>
      </c>
      <c r="H121">
        <f t="shared" si="120"/>
        <v>23.38</v>
      </c>
      <c r="I121">
        <f t="shared" si="121"/>
        <v>23.92</v>
      </c>
      <c r="J121">
        <f t="shared" si="122"/>
        <v>24.29</v>
      </c>
      <c r="K121">
        <f t="shared" si="123"/>
        <v>24.76</v>
      </c>
      <c r="L121">
        <f t="shared" si="124"/>
        <v>26.29</v>
      </c>
      <c r="M121">
        <f t="shared" si="125"/>
        <v>36.79</v>
      </c>
      <c r="N121">
        <f t="shared" si="126"/>
        <v>24.5</v>
      </c>
      <c r="O121">
        <f t="shared" si="127"/>
        <v>32.5</v>
      </c>
    </row>
    <row r="122" spans="2:15" x14ac:dyDescent="0.25">
      <c r="B122" s="1">
        <v>0.54166666666666663</v>
      </c>
      <c r="C122" s="2">
        <v>1</v>
      </c>
      <c r="D122">
        <f t="shared" si="110"/>
        <v>23.38</v>
      </c>
      <c r="E122">
        <f t="shared" si="76"/>
        <v>23.92</v>
      </c>
      <c r="F122">
        <f t="shared" si="77"/>
        <v>24.29</v>
      </c>
      <c r="G122">
        <f t="shared" si="111"/>
        <v>24.76</v>
      </c>
      <c r="H122">
        <f t="shared" si="120"/>
        <v>23.38</v>
      </c>
      <c r="I122">
        <f t="shared" si="121"/>
        <v>23.92</v>
      </c>
      <c r="J122">
        <f t="shared" si="122"/>
        <v>24.29</v>
      </c>
      <c r="K122">
        <f t="shared" si="123"/>
        <v>24.76</v>
      </c>
      <c r="L122">
        <f t="shared" si="124"/>
        <v>26.29</v>
      </c>
      <c r="M122">
        <f t="shared" si="125"/>
        <v>36.79</v>
      </c>
      <c r="N122">
        <f t="shared" si="126"/>
        <v>24.5</v>
      </c>
      <c r="O122">
        <f t="shared" si="127"/>
        <v>32.5</v>
      </c>
    </row>
    <row r="123" spans="2:15" x14ac:dyDescent="0.25">
      <c r="B123" s="1">
        <v>0.58333333333333337</v>
      </c>
      <c r="C123" s="2">
        <v>1</v>
      </c>
      <c r="D123">
        <f t="shared" si="110"/>
        <v>23.38</v>
      </c>
      <c r="E123">
        <f t="shared" si="76"/>
        <v>23.92</v>
      </c>
      <c r="F123">
        <f t="shared" si="77"/>
        <v>24.29</v>
      </c>
      <c r="G123">
        <f t="shared" si="111"/>
        <v>24.76</v>
      </c>
      <c r="H123">
        <f t="shared" si="120"/>
        <v>23.38</v>
      </c>
      <c r="I123">
        <f t="shared" si="121"/>
        <v>23.92</v>
      </c>
      <c r="J123">
        <f t="shared" si="122"/>
        <v>24.29</v>
      </c>
      <c r="K123">
        <f t="shared" si="123"/>
        <v>24.76</v>
      </c>
      <c r="L123">
        <f t="shared" si="124"/>
        <v>26.29</v>
      </c>
      <c r="M123">
        <f t="shared" si="125"/>
        <v>36.79</v>
      </c>
      <c r="N123">
        <f t="shared" si="126"/>
        <v>24.5</v>
      </c>
      <c r="O123">
        <f t="shared" si="127"/>
        <v>32.5</v>
      </c>
    </row>
    <row r="124" spans="2:15" x14ac:dyDescent="0.25">
      <c r="B124" s="1">
        <v>0.625</v>
      </c>
      <c r="C124" s="2">
        <v>1</v>
      </c>
      <c r="D124">
        <f t="shared" si="110"/>
        <v>23.38</v>
      </c>
      <c r="E124">
        <f t="shared" si="76"/>
        <v>23.92</v>
      </c>
      <c r="F124">
        <f t="shared" si="77"/>
        <v>24.29</v>
      </c>
      <c r="G124">
        <f t="shared" si="111"/>
        <v>24.76</v>
      </c>
      <c r="H124">
        <f t="shared" si="120"/>
        <v>23.38</v>
      </c>
      <c r="I124">
        <f t="shared" si="121"/>
        <v>23.92</v>
      </c>
      <c r="J124">
        <f t="shared" si="122"/>
        <v>24.29</v>
      </c>
      <c r="K124">
        <f t="shared" si="123"/>
        <v>24.76</v>
      </c>
      <c r="L124">
        <f t="shared" si="124"/>
        <v>26.29</v>
      </c>
      <c r="M124">
        <f t="shared" si="125"/>
        <v>36.79</v>
      </c>
      <c r="N124">
        <f t="shared" si="126"/>
        <v>24.5</v>
      </c>
      <c r="O124">
        <f t="shared" si="127"/>
        <v>32.5</v>
      </c>
    </row>
    <row r="125" spans="2:15" x14ac:dyDescent="0.25">
      <c r="B125" s="1">
        <v>0.66666666666666663</v>
      </c>
      <c r="C125" s="2">
        <v>1</v>
      </c>
      <c r="D125">
        <f t="shared" si="110"/>
        <v>23.38</v>
      </c>
      <c r="E125">
        <f t="shared" si="76"/>
        <v>23.92</v>
      </c>
      <c r="F125">
        <f t="shared" si="77"/>
        <v>24.29</v>
      </c>
      <c r="G125">
        <f t="shared" si="111"/>
        <v>24.76</v>
      </c>
      <c r="H125">
        <f t="shared" si="120"/>
        <v>23.38</v>
      </c>
      <c r="I125">
        <f t="shared" si="121"/>
        <v>23.92</v>
      </c>
      <c r="J125">
        <f t="shared" si="122"/>
        <v>24.29</v>
      </c>
      <c r="K125">
        <f t="shared" si="123"/>
        <v>24.76</v>
      </c>
      <c r="L125">
        <f t="shared" si="124"/>
        <v>26.29</v>
      </c>
      <c r="M125">
        <f t="shared" si="125"/>
        <v>36.79</v>
      </c>
      <c r="N125">
        <f t="shared" si="126"/>
        <v>24.5</v>
      </c>
      <c r="O125">
        <f t="shared" si="127"/>
        <v>32.5</v>
      </c>
    </row>
    <row r="126" spans="2:15" x14ac:dyDescent="0.25">
      <c r="B126" s="1">
        <v>0.70833333333333337</v>
      </c>
      <c r="C126" s="2">
        <v>1</v>
      </c>
      <c r="D126">
        <f t="shared" si="110"/>
        <v>23.38</v>
      </c>
      <c r="E126">
        <f t="shared" si="76"/>
        <v>23.92</v>
      </c>
      <c r="F126">
        <f t="shared" si="77"/>
        <v>24.29</v>
      </c>
      <c r="G126">
        <f t="shared" si="111"/>
        <v>24.76</v>
      </c>
      <c r="H126">
        <f t="shared" si="120"/>
        <v>23.38</v>
      </c>
      <c r="I126">
        <f t="shared" si="121"/>
        <v>23.92</v>
      </c>
      <c r="J126">
        <f t="shared" si="122"/>
        <v>24.29</v>
      </c>
      <c r="K126">
        <f t="shared" si="123"/>
        <v>24.76</v>
      </c>
      <c r="L126">
        <f t="shared" si="124"/>
        <v>26.29</v>
      </c>
      <c r="M126">
        <f t="shared" si="125"/>
        <v>36.79</v>
      </c>
      <c r="N126">
        <f t="shared" si="126"/>
        <v>24.5</v>
      </c>
      <c r="O126">
        <f t="shared" si="127"/>
        <v>32.5</v>
      </c>
    </row>
    <row r="127" spans="2:15" x14ac:dyDescent="0.25">
      <c r="B127" s="1">
        <v>0.75</v>
      </c>
      <c r="C127" s="2">
        <v>1.25</v>
      </c>
      <c r="D127">
        <f t="shared" si="110"/>
        <v>29.224999999999998</v>
      </c>
      <c r="E127">
        <f t="shared" si="76"/>
        <v>29.900000000000002</v>
      </c>
      <c r="F127">
        <f t="shared" si="77"/>
        <v>30.362499999999997</v>
      </c>
      <c r="G127">
        <f t="shared" si="111"/>
        <v>30.950000000000003</v>
      </c>
      <c r="H127">
        <f t="shared" si="120"/>
        <v>23.38</v>
      </c>
      <c r="I127">
        <f t="shared" si="121"/>
        <v>23.92</v>
      </c>
      <c r="J127">
        <f t="shared" si="122"/>
        <v>24.29</v>
      </c>
      <c r="K127">
        <f t="shared" si="123"/>
        <v>24.76</v>
      </c>
      <c r="L127">
        <f t="shared" si="124"/>
        <v>26.29</v>
      </c>
      <c r="M127">
        <f t="shared" si="125"/>
        <v>36.79</v>
      </c>
      <c r="N127">
        <f t="shared" si="126"/>
        <v>24.5</v>
      </c>
      <c r="O127">
        <f t="shared" si="127"/>
        <v>32.5</v>
      </c>
    </row>
    <row r="128" spans="2:15" x14ac:dyDescent="0.25">
      <c r="B128" s="1">
        <v>0.79166666666666663</v>
      </c>
      <c r="C128" s="2">
        <v>1.25</v>
      </c>
      <c r="D128">
        <f t="shared" si="110"/>
        <v>29.224999999999998</v>
      </c>
      <c r="E128">
        <f t="shared" si="76"/>
        <v>29.900000000000002</v>
      </c>
      <c r="F128">
        <f t="shared" si="77"/>
        <v>30.362499999999997</v>
      </c>
      <c r="G128">
        <f t="shared" si="111"/>
        <v>30.950000000000003</v>
      </c>
      <c r="H128">
        <f t="shared" si="120"/>
        <v>23.38</v>
      </c>
      <c r="I128">
        <f t="shared" si="121"/>
        <v>23.92</v>
      </c>
      <c r="J128">
        <f t="shared" si="122"/>
        <v>24.29</v>
      </c>
      <c r="K128">
        <f t="shared" si="123"/>
        <v>24.76</v>
      </c>
      <c r="L128">
        <f t="shared" si="124"/>
        <v>26.29</v>
      </c>
      <c r="M128">
        <f t="shared" si="125"/>
        <v>36.79</v>
      </c>
      <c r="N128">
        <f t="shared" si="126"/>
        <v>24.5</v>
      </c>
      <c r="O128">
        <f t="shared" si="127"/>
        <v>32.5</v>
      </c>
    </row>
    <row r="129" spans="1:15" x14ac:dyDescent="0.25">
      <c r="B129" s="1">
        <v>0.83333333333333337</v>
      </c>
      <c r="C129" s="2">
        <v>1.25</v>
      </c>
      <c r="D129">
        <f t="shared" si="110"/>
        <v>29.224999999999998</v>
      </c>
      <c r="E129">
        <f t="shared" si="76"/>
        <v>29.900000000000002</v>
      </c>
      <c r="F129">
        <f t="shared" si="77"/>
        <v>30.362499999999997</v>
      </c>
      <c r="G129">
        <f t="shared" si="111"/>
        <v>30.950000000000003</v>
      </c>
      <c r="H129">
        <f t="shared" si="120"/>
        <v>23.38</v>
      </c>
      <c r="I129">
        <f t="shared" si="121"/>
        <v>23.92</v>
      </c>
      <c r="J129">
        <f t="shared" si="122"/>
        <v>24.29</v>
      </c>
      <c r="K129">
        <f t="shared" si="123"/>
        <v>24.76</v>
      </c>
      <c r="L129">
        <f t="shared" si="124"/>
        <v>26.29</v>
      </c>
      <c r="M129">
        <f t="shared" si="125"/>
        <v>36.79</v>
      </c>
      <c r="N129">
        <f t="shared" si="126"/>
        <v>24.5</v>
      </c>
      <c r="O129">
        <f t="shared" si="127"/>
        <v>32.5</v>
      </c>
    </row>
    <row r="130" spans="1:15" x14ac:dyDescent="0.25">
      <c r="B130" s="1">
        <v>0.875</v>
      </c>
      <c r="C130" s="2">
        <v>1.5</v>
      </c>
      <c r="D130">
        <f t="shared" si="110"/>
        <v>35.07</v>
      </c>
      <c r="E130">
        <f t="shared" si="76"/>
        <v>35.880000000000003</v>
      </c>
      <c r="F130">
        <f t="shared" si="77"/>
        <v>36.435000000000002</v>
      </c>
      <c r="G130">
        <f t="shared" si="111"/>
        <v>37.14</v>
      </c>
      <c r="H130">
        <f t="shared" si="120"/>
        <v>23.38</v>
      </c>
      <c r="I130">
        <f t="shared" si="121"/>
        <v>23.92</v>
      </c>
      <c r="J130">
        <f t="shared" si="122"/>
        <v>24.29</v>
      </c>
      <c r="K130">
        <f t="shared" si="123"/>
        <v>24.76</v>
      </c>
      <c r="L130">
        <f t="shared" si="124"/>
        <v>26.29</v>
      </c>
      <c r="M130">
        <f t="shared" si="125"/>
        <v>36.79</v>
      </c>
      <c r="N130">
        <f t="shared" si="126"/>
        <v>24.5</v>
      </c>
      <c r="O130">
        <f t="shared" si="127"/>
        <v>32.5</v>
      </c>
    </row>
    <row r="131" spans="1:15" x14ac:dyDescent="0.25">
      <c r="B131" s="1">
        <v>0.91666666666666663</v>
      </c>
      <c r="C131" s="2">
        <v>1.5</v>
      </c>
      <c r="D131">
        <f t="shared" si="110"/>
        <v>35.07</v>
      </c>
      <c r="E131">
        <f t="shared" si="76"/>
        <v>35.880000000000003</v>
      </c>
      <c r="F131">
        <f t="shared" si="77"/>
        <v>36.435000000000002</v>
      </c>
      <c r="G131">
        <f t="shared" si="111"/>
        <v>37.14</v>
      </c>
      <c r="H131">
        <f t="shared" ref="H131:H132" si="128">$Q$2</f>
        <v>35.07</v>
      </c>
      <c r="I131">
        <f t="shared" ref="I131:I132" si="129">$Q$7</f>
        <v>35.880000000000003</v>
      </c>
      <c r="J131">
        <f t="shared" ref="J131:J132" si="130">$Q$8</f>
        <v>36.435000000000002</v>
      </c>
      <c r="K131">
        <f t="shared" ref="K131:K132" si="131">$Q$9</f>
        <v>37.14</v>
      </c>
      <c r="L131">
        <f t="shared" ref="L131:L132" si="132">$Q$3</f>
        <v>39.435000000000002</v>
      </c>
      <c r="M131">
        <f t="shared" ref="M131:M132" si="133">$Q$4</f>
        <v>55.185000000000002</v>
      </c>
      <c r="N131">
        <f t="shared" ref="N131:N132" si="134">$Q$5</f>
        <v>36.75</v>
      </c>
      <c r="O131">
        <f t="shared" ref="O131:O132" si="135">$Q$6</f>
        <v>48.75</v>
      </c>
    </row>
    <row r="132" spans="1:15" x14ac:dyDescent="0.25">
      <c r="B132" s="1">
        <v>0.95833333333333337</v>
      </c>
      <c r="C132" s="2">
        <v>1.5</v>
      </c>
      <c r="D132">
        <f t="shared" si="110"/>
        <v>35.07</v>
      </c>
      <c r="E132">
        <f t="shared" si="76"/>
        <v>35.880000000000003</v>
      </c>
      <c r="F132">
        <f t="shared" si="77"/>
        <v>36.435000000000002</v>
      </c>
      <c r="G132">
        <f t="shared" si="111"/>
        <v>37.14</v>
      </c>
      <c r="H132">
        <f t="shared" si="128"/>
        <v>35.07</v>
      </c>
      <c r="I132">
        <f t="shared" si="129"/>
        <v>35.880000000000003</v>
      </c>
      <c r="J132">
        <f t="shared" si="130"/>
        <v>36.435000000000002</v>
      </c>
      <c r="K132">
        <f t="shared" si="131"/>
        <v>37.14</v>
      </c>
      <c r="L132">
        <f t="shared" si="132"/>
        <v>39.435000000000002</v>
      </c>
      <c r="M132">
        <f t="shared" si="133"/>
        <v>55.185000000000002</v>
      </c>
      <c r="N132">
        <f t="shared" si="134"/>
        <v>36.75</v>
      </c>
      <c r="O132">
        <f t="shared" si="135"/>
        <v>48.75</v>
      </c>
    </row>
    <row r="133" spans="1:15" x14ac:dyDescent="0.25">
      <c r="A133" t="s">
        <v>13</v>
      </c>
      <c r="B133" s="1">
        <v>0</v>
      </c>
      <c r="C133" s="2">
        <v>1.5</v>
      </c>
      <c r="D133">
        <f t="shared" si="110"/>
        <v>35.07</v>
      </c>
      <c r="E133">
        <f t="shared" si="76"/>
        <v>35.880000000000003</v>
      </c>
      <c r="F133">
        <f t="shared" si="77"/>
        <v>36.435000000000002</v>
      </c>
      <c r="G133">
        <f t="shared" si="111"/>
        <v>37.14</v>
      </c>
      <c r="H133">
        <f>$Q$2</f>
        <v>35.07</v>
      </c>
      <c r="I133">
        <f>$Q$7</f>
        <v>35.880000000000003</v>
      </c>
      <c r="J133">
        <f>$Q$8</f>
        <v>36.435000000000002</v>
      </c>
      <c r="K133">
        <f>$Q$9</f>
        <v>37.14</v>
      </c>
      <c r="L133">
        <f>$Q$3</f>
        <v>39.435000000000002</v>
      </c>
      <c r="M133">
        <f>$Q$4</f>
        <v>55.185000000000002</v>
      </c>
      <c r="N133">
        <f>$Q$5</f>
        <v>36.75</v>
      </c>
      <c r="O133">
        <f>$Q$6</f>
        <v>48.75</v>
      </c>
    </row>
    <row r="134" spans="1:15" x14ac:dyDescent="0.25">
      <c r="B134" s="1">
        <v>4.1666666666666664E-2</v>
      </c>
      <c r="C134" s="2">
        <v>1.5</v>
      </c>
      <c r="D134">
        <f t="shared" si="110"/>
        <v>35.07</v>
      </c>
      <c r="E134">
        <f t="shared" si="76"/>
        <v>35.880000000000003</v>
      </c>
      <c r="F134">
        <f t="shared" si="77"/>
        <v>36.435000000000002</v>
      </c>
      <c r="G134">
        <f t="shared" si="111"/>
        <v>37.14</v>
      </c>
      <c r="H134">
        <f t="shared" ref="H134:H138" si="136">$Q$2</f>
        <v>35.07</v>
      </c>
      <c r="I134">
        <f t="shared" ref="I134:I138" si="137">$Q$7</f>
        <v>35.880000000000003</v>
      </c>
      <c r="J134">
        <f t="shared" ref="J134:J138" si="138">$Q$8</f>
        <v>36.435000000000002</v>
      </c>
      <c r="K134">
        <f t="shared" ref="K134:K138" si="139">$Q$9</f>
        <v>37.14</v>
      </c>
      <c r="L134">
        <f t="shared" ref="L134:L138" si="140">$Q$3</f>
        <v>39.435000000000002</v>
      </c>
      <c r="M134">
        <f t="shared" ref="M134:M138" si="141">$Q$4</f>
        <v>55.185000000000002</v>
      </c>
      <c r="N134">
        <f t="shared" ref="N134:N138" si="142">$Q$5</f>
        <v>36.75</v>
      </c>
      <c r="O134">
        <f t="shared" ref="O134:O138" si="143">$Q$6</f>
        <v>48.75</v>
      </c>
    </row>
    <row r="135" spans="1:15" x14ac:dyDescent="0.25">
      <c r="B135" s="1">
        <v>8.3333333333333329E-2</v>
      </c>
      <c r="C135" s="2">
        <v>1.5</v>
      </c>
      <c r="D135">
        <f t="shared" si="110"/>
        <v>35.07</v>
      </c>
      <c r="E135">
        <f t="shared" si="76"/>
        <v>35.880000000000003</v>
      </c>
      <c r="F135">
        <f t="shared" si="77"/>
        <v>36.435000000000002</v>
      </c>
      <c r="G135">
        <f t="shared" si="111"/>
        <v>37.14</v>
      </c>
      <c r="H135">
        <f t="shared" si="136"/>
        <v>35.07</v>
      </c>
      <c r="I135">
        <f t="shared" si="137"/>
        <v>35.880000000000003</v>
      </c>
      <c r="J135">
        <f t="shared" si="138"/>
        <v>36.435000000000002</v>
      </c>
      <c r="K135">
        <f t="shared" si="139"/>
        <v>37.14</v>
      </c>
      <c r="L135">
        <f t="shared" si="140"/>
        <v>39.435000000000002</v>
      </c>
      <c r="M135">
        <f t="shared" si="141"/>
        <v>55.185000000000002</v>
      </c>
      <c r="N135">
        <f t="shared" si="142"/>
        <v>36.75</v>
      </c>
      <c r="O135">
        <f t="shared" si="143"/>
        <v>48.75</v>
      </c>
    </row>
    <row r="136" spans="1:15" x14ac:dyDescent="0.25">
      <c r="B136" s="1">
        <v>0.125</v>
      </c>
      <c r="C136" s="2">
        <v>1.5</v>
      </c>
      <c r="D136">
        <f t="shared" si="110"/>
        <v>35.07</v>
      </c>
      <c r="E136">
        <f t="shared" si="76"/>
        <v>35.880000000000003</v>
      </c>
      <c r="F136">
        <f t="shared" si="77"/>
        <v>36.435000000000002</v>
      </c>
      <c r="G136">
        <f t="shared" si="111"/>
        <v>37.14</v>
      </c>
      <c r="H136">
        <f t="shared" si="136"/>
        <v>35.07</v>
      </c>
      <c r="I136">
        <f t="shared" si="137"/>
        <v>35.880000000000003</v>
      </c>
      <c r="J136">
        <f t="shared" si="138"/>
        <v>36.435000000000002</v>
      </c>
      <c r="K136">
        <f t="shared" si="139"/>
        <v>37.14</v>
      </c>
      <c r="L136">
        <f t="shared" si="140"/>
        <v>39.435000000000002</v>
      </c>
      <c r="M136">
        <f t="shared" si="141"/>
        <v>55.185000000000002</v>
      </c>
      <c r="N136">
        <f t="shared" si="142"/>
        <v>36.75</v>
      </c>
      <c r="O136">
        <f t="shared" si="143"/>
        <v>48.75</v>
      </c>
    </row>
    <row r="137" spans="1:15" x14ac:dyDescent="0.25">
      <c r="B137" s="1">
        <v>0.16666666666666666</v>
      </c>
      <c r="C137" s="2">
        <v>1.5</v>
      </c>
      <c r="D137">
        <f t="shared" si="110"/>
        <v>35.07</v>
      </c>
      <c r="E137">
        <f t="shared" si="76"/>
        <v>35.880000000000003</v>
      </c>
      <c r="F137">
        <f t="shared" si="77"/>
        <v>36.435000000000002</v>
      </c>
      <c r="G137">
        <f t="shared" si="111"/>
        <v>37.14</v>
      </c>
      <c r="H137">
        <f t="shared" si="136"/>
        <v>35.07</v>
      </c>
      <c r="I137">
        <f t="shared" si="137"/>
        <v>35.880000000000003</v>
      </c>
      <c r="J137">
        <f t="shared" si="138"/>
        <v>36.435000000000002</v>
      </c>
      <c r="K137">
        <f t="shared" si="139"/>
        <v>37.14</v>
      </c>
      <c r="L137">
        <f t="shared" si="140"/>
        <v>39.435000000000002</v>
      </c>
      <c r="M137">
        <f t="shared" si="141"/>
        <v>55.185000000000002</v>
      </c>
      <c r="N137">
        <f t="shared" si="142"/>
        <v>36.75</v>
      </c>
      <c r="O137">
        <f t="shared" si="143"/>
        <v>48.75</v>
      </c>
    </row>
    <row r="138" spans="1:15" x14ac:dyDescent="0.25">
      <c r="B138" s="1">
        <v>0.20833333333333334</v>
      </c>
      <c r="C138" s="2">
        <v>1.5</v>
      </c>
      <c r="D138">
        <f t="shared" si="110"/>
        <v>35.07</v>
      </c>
      <c r="E138">
        <f t="shared" si="76"/>
        <v>35.880000000000003</v>
      </c>
      <c r="F138">
        <f t="shared" si="77"/>
        <v>36.435000000000002</v>
      </c>
      <c r="G138">
        <f t="shared" si="111"/>
        <v>37.14</v>
      </c>
      <c r="H138">
        <f t="shared" si="136"/>
        <v>35.07</v>
      </c>
      <c r="I138">
        <f t="shared" si="137"/>
        <v>35.880000000000003</v>
      </c>
      <c r="J138">
        <f t="shared" si="138"/>
        <v>36.435000000000002</v>
      </c>
      <c r="K138">
        <f t="shared" si="139"/>
        <v>37.14</v>
      </c>
      <c r="L138">
        <f t="shared" si="140"/>
        <v>39.435000000000002</v>
      </c>
      <c r="M138">
        <f t="shared" si="141"/>
        <v>55.185000000000002</v>
      </c>
      <c r="N138">
        <f t="shared" si="142"/>
        <v>36.75</v>
      </c>
      <c r="O138">
        <f t="shared" si="143"/>
        <v>48.75</v>
      </c>
    </row>
    <row r="139" spans="1:15" x14ac:dyDescent="0.25">
      <c r="B139" s="1">
        <v>0.25</v>
      </c>
      <c r="C139" s="2">
        <v>1.5</v>
      </c>
      <c r="D139">
        <f t="shared" si="110"/>
        <v>35.07</v>
      </c>
      <c r="E139">
        <f t="shared" si="76"/>
        <v>35.880000000000003</v>
      </c>
      <c r="F139">
        <f t="shared" si="77"/>
        <v>36.435000000000002</v>
      </c>
      <c r="G139">
        <f t="shared" si="111"/>
        <v>37.14</v>
      </c>
      <c r="H139">
        <f>$O$2</f>
        <v>29.224999999999998</v>
      </c>
      <c r="I139">
        <f>$O$7</f>
        <v>29.900000000000002</v>
      </c>
      <c r="J139">
        <f>$O$8</f>
        <v>30.362499999999997</v>
      </c>
      <c r="K139">
        <f>$O$9</f>
        <v>30.950000000000003</v>
      </c>
      <c r="L139">
        <f>$O$3</f>
        <v>26.29</v>
      </c>
      <c r="M139">
        <f>$N$4</f>
        <v>36.79</v>
      </c>
      <c r="N139">
        <f>$O$5</f>
        <v>30.625</v>
      </c>
      <c r="O139">
        <f>$N$6</f>
        <v>32.5</v>
      </c>
    </row>
    <row r="140" spans="1:15" x14ac:dyDescent="0.25">
      <c r="B140" s="1">
        <v>0.29166666666666669</v>
      </c>
      <c r="C140" s="2">
        <v>1.25</v>
      </c>
      <c r="D140">
        <f t="shared" si="110"/>
        <v>29.224999999999998</v>
      </c>
      <c r="E140">
        <f t="shared" si="76"/>
        <v>29.900000000000002</v>
      </c>
      <c r="F140">
        <f t="shared" si="77"/>
        <v>30.362499999999997</v>
      </c>
      <c r="G140">
        <f t="shared" si="111"/>
        <v>30.950000000000003</v>
      </c>
      <c r="H140">
        <f t="shared" ref="H140:H154" si="144">$O$2</f>
        <v>29.224999999999998</v>
      </c>
      <c r="I140">
        <f t="shared" ref="I140:I154" si="145">$O$7</f>
        <v>29.900000000000002</v>
      </c>
      <c r="J140">
        <f t="shared" ref="J140:J154" si="146">$O$8</f>
        <v>30.362499999999997</v>
      </c>
      <c r="K140">
        <f t="shared" ref="K140:K154" si="147">$O$9</f>
        <v>30.950000000000003</v>
      </c>
      <c r="L140">
        <f t="shared" ref="L140:L154" si="148">$O$3</f>
        <v>26.29</v>
      </c>
      <c r="M140">
        <f t="shared" ref="M140:M154" si="149">$N$4</f>
        <v>36.79</v>
      </c>
      <c r="N140">
        <f t="shared" ref="N140:N154" si="150">$O$5</f>
        <v>30.625</v>
      </c>
      <c r="O140">
        <f t="shared" ref="O140:O154" si="151">$N$6</f>
        <v>32.5</v>
      </c>
    </row>
    <row r="141" spans="1:15" x14ac:dyDescent="0.25">
      <c r="B141" s="1">
        <v>0.33333333333333331</v>
      </c>
      <c r="C141" s="2">
        <v>1.25</v>
      </c>
      <c r="D141">
        <f t="shared" ref="D141:D172" si="152">B$2*C141</f>
        <v>29.224999999999998</v>
      </c>
      <c r="E141">
        <f t="shared" si="76"/>
        <v>29.900000000000002</v>
      </c>
      <c r="F141">
        <f t="shared" si="77"/>
        <v>30.362499999999997</v>
      </c>
      <c r="G141">
        <f t="shared" ref="G141:G172" si="153">B$5*C141</f>
        <v>30.950000000000003</v>
      </c>
      <c r="H141">
        <f t="shared" si="144"/>
        <v>29.224999999999998</v>
      </c>
      <c r="I141">
        <f t="shared" si="145"/>
        <v>29.900000000000002</v>
      </c>
      <c r="J141">
        <f t="shared" si="146"/>
        <v>30.362499999999997</v>
      </c>
      <c r="K141">
        <f t="shared" si="147"/>
        <v>30.950000000000003</v>
      </c>
      <c r="L141">
        <f t="shared" si="148"/>
        <v>26.29</v>
      </c>
      <c r="M141">
        <f t="shared" si="149"/>
        <v>36.79</v>
      </c>
      <c r="N141">
        <f t="shared" si="150"/>
        <v>30.625</v>
      </c>
      <c r="O141">
        <f t="shared" si="151"/>
        <v>32.5</v>
      </c>
    </row>
    <row r="142" spans="1:15" x14ac:dyDescent="0.25">
      <c r="B142" s="1">
        <v>0.375</v>
      </c>
      <c r="C142" s="2">
        <v>1.25</v>
      </c>
      <c r="D142">
        <f t="shared" si="152"/>
        <v>29.224999999999998</v>
      </c>
      <c r="E142">
        <f t="shared" ref="E142:E180" si="154">$B$3*C142</f>
        <v>29.900000000000002</v>
      </c>
      <c r="F142">
        <f t="shared" ref="F142:F180" si="155">$B$4*C142</f>
        <v>30.362499999999997</v>
      </c>
      <c r="G142">
        <f t="shared" si="153"/>
        <v>30.950000000000003</v>
      </c>
      <c r="H142">
        <f t="shared" si="144"/>
        <v>29.224999999999998</v>
      </c>
      <c r="I142">
        <f t="shared" si="145"/>
        <v>29.900000000000002</v>
      </c>
      <c r="J142">
        <f t="shared" si="146"/>
        <v>30.362499999999997</v>
      </c>
      <c r="K142">
        <f t="shared" si="147"/>
        <v>30.950000000000003</v>
      </c>
      <c r="L142">
        <f t="shared" si="148"/>
        <v>26.29</v>
      </c>
      <c r="M142">
        <f t="shared" si="149"/>
        <v>36.79</v>
      </c>
      <c r="N142">
        <f t="shared" si="150"/>
        <v>30.625</v>
      </c>
      <c r="O142">
        <f t="shared" si="151"/>
        <v>32.5</v>
      </c>
    </row>
    <row r="143" spans="1:15" x14ac:dyDescent="0.25">
      <c r="B143" s="1">
        <v>0.41666666666666669</v>
      </c>
      <c r="C143" s="2">
        <v>1.25</v>
      </c>
      <c r="D143">
        <f t="shared" si="152"/>
        <v>29.224999999999998</v>
      </c>
      <c r="E143">
        <f t="shared" si="154"/>
        <v>29.900000000000002</v>
      </c>
      <c r="F143">
        <f t="shared" si="155"/>
        <v>30.362499999999997</v>
      </c>
      <c r="G143">
        <f t="shared" si="153"/>
        <v>30.950000000000003</v>
      </c>
      <c r="H143">
        <f t="shared" si="144"/>
        <v>29.224999999999998</v>
      </c>
      <c r="I143">
        <f t="shared" si="145"/>
        <v>29.900000000000002</v>
      </c>
      <c r="J143">
        <f t="shared" si="146"/>
        <v>30.362499999999997</v>
      </c>
      <c r="K143">
        <f t="shared" si="147"/>
        <v>30.950000000000003</v>
      </c>
      <c r="L143">
        <f t="shared" si="148"/>
        <v>26.29</v>
      </c>
      <c r="M143">
        <f t="shared" si="149"/>
        <v>36.79</v>
      </c>
      <c r="N143">
        <f t="shared" si="150"/>
        <v>30.625</v>
      </c>
      <c r="O143">
        <f t="shared" si="151"/>
        <v>32.5</v>
      </c>
    </row>
    <row r="144" spans="1:15" x14ac:dyDescent="0.25">
      <c r="B144" s="1">
        <v>0.45833333333333331</v>
      </c>
      <c r="C144" s="2">
        <v>1.25</v>
      </c>
      <c r="D144">
        <f t="shared" si="152"/>
        <v>29.224999999999998</v>
      </c>
      <c r="E144">
        <f t="shared" si="154"/>
        <v>29.900000000000002</v>
      </c>
      <c r="F144">
        <f t="shared" si="155"/>
        <v>30.362499999999997</v>
      </c>
      <c r="G144">
        <f t="shared" si="153"/>
        <v>30.950000000000003</v>
      </c>
      <c r="H144">
        <f t="shared" si="144"/>
        <v>29.224999999999998</v>
      </c>
      <c r="I144">
        <f t="shared" si="145"/>
        <v>29.900000000000002</v>
      </c>
      <c r="J144">
        <f t="shared" si="146"/>
        <v>30.362499999999997</v>
      </c>
      <c r="K144">
        <f t="shared" si="147"/>
        <v>30.950000000000003</v>
      </c>
      <c r="L144">
        <f t="shared" si="148"/>
        <v>26.29</v>
      </c>
      <c r="M144">
        <f t="shared" si="149"/>
        <v>36.79</v>
      </c>
      <c r="N144">
        <f t="shared" si="150"/>
        <v>30.625</v>
      </c>
      <c r="O144">
        <f t="shared" si="151"/>
        <v>32.5</v>
      </c>
    </row>
    <row r="145" spans="1:15" x14ac:dyDescent="0.25">
      <c r="B145" s="1">
        <v>0.5</v>
      </c>
      <c r="C145" s="2">
        <v>1.25</v>
      </c>
      <c r="D145">
        <f t="shared" si="152"/>
        <v>29.224999999999998</v>
      </c>
      <c r="E145">
        <f t="shared" si="154"/>
        <v>29.900000000000002</v>
      </c>
      <c r="F145">
        <f t="shared" si="155"/>
        <v>30.362499999999997</v>
      </c>
      <c r="G145">
        <f t="shared" si="153"/>
        <v>30.950000000000003</v>
      </c>
      <c r="H145">
        <f t="shared" si="144"/>
        <v>29.224999999999998</v>
      </c>
      <c r="I145">
        <f t="shared" si="145"/>
        <v>29.900000000000002</v>
      </c>
      <c r="J145">
        <f t="shared" si="146"/>
        <v>30.362499999999997</v>
      </c>
      <c r="K145">
        <f t="shared" si="147"/>
        <v>30.950000000000003</v>
      </c>
      <c r="L145">
        <f t="shared" si="148"/>
        <v>26.29</v>
      </c>
      <c r="M145">
        <f t="shared" si="149"/>
        <v>36.79</v>
      </c>
      <c r="N145">
        <f t="shared" si="150"/>
        <v>30.625</v>
      </c>
      <c r="O145">
        <f t="shared" si="151"/>
        <v>32.5</v>
      </c>
    </row>
    <row r="146" spans="1:15" x14ac:dyDescent="0.25">
      <c r="B146" s="1">
        <v>0.54166666666666663</v>
      </c>
      <c r="C146" s="2">
        <v>1.25</v>
      </c>
      <c r="D146">
        <f t="shared" si="152"/>
        <v>29.224999999999998</v>
      </c>
      <c r="E146">
        <f t="shared" si="154"/>
        <v>29.900000000000002</v>
      </c>
      <c r="F146">
        <f t="shared" si="155"/>
        <v>30.362499999999997</v>
      </c>
      <c r="G146">
        <f t="shared" si="153"/>
        <v>30.950000000000003</v>
      </c>
      <c r="H146">
        <f t="shared" si="144"/>
        <v>29.224999999999998</v>
      </c>
      <c r="I146">
        <f t="shared" si="145"/>
        <v>29.900000000000002</v>
      </c>
      <c r="J146">
        <f t="shared" si="146"/>
        <v>30.362499999999997</v>
      </c>
      <c r="K146">
        <f t="shared" si="147"/>
        <v>30.950000000000003</v>
      </c>
      <c r="L146">
        <f t="shared" si="148"/>
        <v>26.29</v>
      </c>
      <c r="M146">
        <f t="shared" si="149"/>
        <v>36.79</v>
      </c>
      <c r="N146">
        <f t="shared" si="150"/>
        <v>30.625</v>
      </c>
      <c r="O146">
        <f t="shared" si="151"/>
        <v>32.5</v>
      </c>
    </row>
    <row r="147" spans="1:15" x14ac:dyDescent="0.25">
      <c r="B147" s="1">
        <v>0.58333333333333337</v>
      </c>
      <c r="C147" s="2">
        <v>1.25</v>
      </c>
      <c r="D147">
        <f t="shared" si="152"/>
        <v>29.224999999999998</v>
      </c>
      <c r="E147">
        <f t="shared" si="154"/>
        <v>29.900000000000002</v>
      </c>
      <c r="F147">
        <f t="shared" si="155"/>
        <v>30.362499999999997</v>
      </c>
      <c r="G147">
        <f t="shared" si="153"/>
        <v>30.950000000000003</v>
      </c>
      <c r="H147">
        <f t="shared" si="144"/>
        <v>29.224999999999998</v>
      </c>
      <c r="I147">
        <f t="shared" si="145"/>
        <v>29.900000000000002</v>
      </c>
      <c r="J147">
        <f t="shared" si="146"/>
        <v>30.362499999999997</v>
      </c>
      <c r="K147">
        <f t="shared" si="147"/>
        <v>30.950000000000003</v>
      </c>
      <c r="L147">
        <f t="shared" si="148"/>
        <v>26.29</v>
      </c>
      <c r="M147">
        <f t="shared" si="149"/>
        <v>36.79</v>
      </c>
      <c r="N147">
        <f t="shared" si="150"/>
        <v>30.625</v>
      </c>
      <c r="O147">
        <f t="shared" si="151"/>
        <v>32.5</v>
      </c>
    </row>
    <row r="148" spans="1:15" x14ac:dyDescent="0.25">
      <c r="B148" s="1">
        <v>0.625</v>
      </c>
      <c r="C148" s="2">
        <v>1.25</v>
      </c>
      <c r="D148">
        <f t="shared" si="152"/>
        <v>29.224999999999998</v>
      </c>
      <c r="E148">
        <f t="shared" si="154"/>
        <v>29.900000000000002</v>
      </c>
      <c r="F148">
        <f t="shared" si="155"/>
        <v>30.362499999999997</v>
      </c>
      <c r="G148">
        <f t="shared" si="153"/>
        <v>30.950000000000003</v>
      </c>
      <c r="H148">
        <f t="shared" si="144"/>
        <v>29.224999999999998</v>
      </c>
      <c r="I148">
        <f t="shared" si="145"/>
        <v>29.900000000000002</v>
      </c>
      <c r="J148">
        <f t="shared" si="146"/>
        <v>30.362499999999997</v>
      </c>
      <c r="K148">
        <f t="shared" si="147"/>
        <v>30.950000000000003</v>
      </c>
      <c r="L148">
        <f t="shared" si="148"/>
        <v>26.29</v>
      </c>
      <c r="M148">
        <f t="shared" si="149"/>
        <v>36.79</v>
      </c>
      <c r="N148">
        <f t="shared" si="150"/>
        <v>30.625</v>
      </c>
      <c r="O148">
        <f t="shared" si="151"/>
        <v>32.5</v>
      </c>
    </row>
    <row r="149" spans="1:15" x14ac:dyDescent="0.25">
      <c r="B149" s="1">
        <v>0.66666666666666663</v>
      </c>
      <c r="C149" s="2">
        <v>1.25</v>
      </c>
      <c r="D149">
        <f t="shared" si="152"/>
        <v>29.224999999999998</v>
      </c>
      <c r="E149">
        <f t="shared" si="154"/>
        <v>29.900000000000002</v>
      </c>
      <c r="F149">
        <f t="shared" si="155"/>
        <v>30.362499999999997</v>
      </c>
      <c r="G149">
        <f t="shared" si="153"/>
        <v>30.950000000000003</v>
      </c>
      <c r="H149">
        <f t="shared" si="144"/>
        <v>29.224999999999998</v>
      </c>
      <c r="I149">
        <f t="shared" si="145"/>
        <v>29.900000000000002</v>
      </c>
      <c r="J149">
        <f t="shared" si="146"/>
        <v>30.362499999999997</v>
      </c>
      <c r="K149">
        <f t="shared" si="147"/>
        <v>30.950000000000003</v>
      </c>
      <c r="L149">
        <f t="shared" si="148"/>
        <v>26.29</v>
      </c>
      <c r="M149">
        <f t="shared" si="149"/>
        <v>36.79</v>
      </c>
      <c r="N149">
        <f t="shared" si="150"/>
        <v>30.625</v>
      </c>
      <c r="O149">
        <f t="shared" si="151"/>
        <v>32.5</v>
      </c>
    </row>
    <row r="150" spans="1:15" x14ac:dyDescent="0.25">
      <c r="B150" s="1">
        <v>0.70833333333333337</v>
      </c>
      <c r="C150" s="2">
        <v>1.25</v>
      </c>
      <c r="D150">
        <f t="shared" si="152"/>
        <v>29.224999999999998</v>
      </c>
      <c r="E150">
        <f t="shared" si="154"/>
        <v>29.900000000000002</v>
      </c>
      <c r="F150">
        <f t="shared" si="155"/>
        <v>30.362499999999997</v>
      </c>
      <c r="G150">
        <f t="shared" si="153"/>
        <v>30.950000000000003</v>
      </c>
      <c r="H150">
        <f t="shared" si="144"/>
        <v>29.224999999999998</v>
      </c>
      <c r="I150">
        <f t="shared" si="145"/>
        <v>29.900000000000002</v>
      </c>
      <c r="J150">
        <f t="shared" si="146"/>
        <v>30.362499999999997</v>
      </c>
      <c r="K150">
        <f t="shared" si="147"/>
        <v>30.950000000000003</v>
      </c>
      <c r="L150">
        <f t="shared" si="148"/>
        <v>26.29</v>
      </c>
      <c r="M150">
        <f t="shared" si="149"/>
        <v>36.79</v>
      </c>
      <c r="N150">
        <f t="shared" si="150"/>
        <v>30.625</v>
      </c>
      <c r="O150">
        <f t="shared" si="151"/>
        <v>32.5</v>
      </c>
    </row>
    <row r="151" spans="1:15" x14ac:dyDescent="0.25">
      <c r="B151" s="1">
        <v>0.75</v>
      </c>
      <c r="C151" s="2">
        <v>1.5</v>
      </c>
      <c r="D151">
        <f t="shared" si="152"/>
        <v>35.07</v>
      </c>
      <c r="E151">
        <f t="shared" si="154"/>
        <v>35.880000000000003</v>
      </c>
      <c r="F151">
        <f t="shared" si="155"/>
        <v>36.435000000000002</v>
      </c>
      <c r="G151">
        <f t="shared" si="153"/>
        <v>37.14</v>
      </c>
      <c r="H151">
        <f t="shared" si="144"/>
        <v>29.224999999999998</v>
      </c>
      <c r="I151">
        <f t="shared" si="145"/>
        <v>29.900000000000002</v>
      </c>
      <c r="J151">
        <f t="shared" si="146"/>
        <v>30.362499999999997</v>
      </c>
      <c r="K151">
        <f t="shared" si="147"/>
        <v>30.950000000000003</v>
      </c>
      <c r="L151">
        <f t="shared" si="148"/>
        <v>26.29</v>
      </c>
      <c r="M151">
        <f t="shared" si="149"/>
        <v>36.79</v>
      </c>
      <c r="N151">
        <f t="shared" si="150"/>
        <v>30.625</v>
      </c>
      <c r="O151">
        <f t="shared" si="151"/>
        <v>32.5</v>
      </c>
    </row>
    <row r="152" spans="1:15" x14ac:dyDescent="0.25">
      <c r="B152" s="1">
        <v>0.79166666666666663</v>
      </c>
      <c r="C152" s="2">
        <v>1.5</v>
      </c>
      <c r="D152">
        <f t="shared" si="152"/>
        <v>35.07</v>
      </c>
      <c r="E152">
        <f t="shared" si="154"/>
        <v>35.880000000000003</v>
      </c>
      <c r="F152">
        <f t="shared" si="155"/>
        <v>36.435000000000002</v>
      </c>
      <c r="G152">
        <f t="shared" si="153"/>
        <v>37.14</v>
      </c>
      <c r="H152">
        <f t="shared" si="144"/>
        <v>29.224999999999998</v>
      </c>
      <c r="I152">
        <f t="shared" si="145"/>
        <v>29.900000000000002</v>
      </c>
      <c r="J152">
        <f t="shared" si="146"/>
        <v>30.362499999999997</v>
      </c>
      <c r="K152">
        <f t="shared" si="147"/>
        <v>30.950000000000003</v>
      </c>
      <c r="L152">
        <f t="shared" si="148"/>
        <v>26.29</v>
      </c>
      <c r="M152">
        <f t="shared" si="149"/>
        <v>36.79</v>
      </c>
      <c r="N152">
        <f t="shared" si="150"/>
        <v>30.625</v>
      </c>
      <c r="O152">
        <f t="shared" si="151"/>
        <v>32.5</v>
      </c>
    </row>
    <row r="153" spans="1:15" x14ac:dyDescent="0.25">
      <c r="B153" s="1">
        <v>0.83333333333333337</v>
      </c>
      <c r="C153" s="2">
        <v>1.5</v>
      </c>
      <c r="D153">
        <f t="shared" si="152"/>
        <v>35.07</v>
      </c>
      <c r="E153">
        <f t="shared" si="154"/>
        <v>35.880000000000003</v>
      </c>
      <c r="F153">
        <f t="shared" si="155"/>
        <v>36.435000000000002</v>
      </c>
      <c r="G153">
        <f t="shared" si="153"/>
        <v>37.14</v>
      </c>
      <c r="H153">
        <f t="shared" si="144"/>
        <v>29.224999999999998</v>
      </c>
      <c r="I153">
        <f t="shared" si="145"/>
        <v>29.900000000000002</v>
      </c>
      <c r="J153">
        <f t="shared" si="146"/>
        <v>30.362499999999997</v>
      </c>
      <c r="K153">
        <f t="shared" si="147"/>
        <v>30.950000000000003</v>
      </c>
      <c r="L153">
        <f t="shared" si="148"/>
        <v>26.29</v>
      </c>
      <c r="M153">
        <f t="shared" si="149"/>
        <v>36.79</v>
      </c>
      <c r="N153">
        <f t="shared" si="150"/>
        <v>30.625</v>
      </c>
      <c r="O153">
        <f t="shared" si="151"/>
        <v>32.5</v>
      </c>
    </row>
    <row r="154" spans="1:15" x14ac:dyDescent="0.25">
      <c r="B154" s="1">
        <v>0.875</v>
      </c>
      <c r="C154" s="2">
        <v>1.5</v>
      </c>
      <c r="D154">
        <f t="shared" si="152"/>
        <v>35.07</v>
      </c>
      <c r="E154">
        <f t="shared" si="154"/>
        <v>35.880000000000003</v>
      </c>
      <c r="F154">
        <f t="shared" si="155"/>
        <v>36.435000000000002</v>
      </c>
      <c r="G154">
        <f t="shared" si="153"/>
        <v>37.14</v>
      </c>
      <c r="H154">
        <f t="shared" si="144"/>
        <v>29.224999999999998</v>
      </c>
      <c r="I154">
        <f t="shared" si="145"/>
        <v>29.900000000000002</v>
      </c>
      <c r="J154">
        <f t="shared" si="146"/>
        <v>30.362499999999997</v>
      </c>
      <c r="K154">
        <f t="shared" si="147"/>
        <v>30.950000000000003</v>
      </c>
      <c r="L154">
        <f t="shared" si="148"/>
        <v>26.29</v>
      </c>
      <c r="M154">
        <f t="shared" si="149"/>
        <v>36.79</v>
      </c>
      <c r="N154">
        <f t="shared" si="150"/>
        <v>30.625</v>
      </c>
      <c r="O154">
        <f t="shared" si="151"/>
        <v>32.5</v>
      </c>
    </row>
    <row r="155" spans="1:15" x14ac:dyDescent="0.25">
      <c r="B155" s="1">
        <v>0.91666666666666663</v>
      </c>
      <c r="C155" s="2">
        <v>1.5</v>
      </c>
      <c r="D155">
        <f t="shared" si="152"/>
        <v>35.07</v>
      </c>
      <c r="E155">
        <f t="shared" si="154"/>
        <v>35.880000000000003</v>
      </c>
      <c r="F155">
        <f t="shared" si="155"/>
        <v>36.435000000000002</v>
      </c>
      <c r="G155">
        <f t="shared" si="153"/>
        <v>37.14</v>
      </c>
      <c r="H155">
        <f t="shared" ref="H155:H156" si="156">$Q$2</f>
        <v>35.07</v>
      </c>
      <c r="I155">
        <f>$Q$7</f>
        <v>35.880000000000003</v>
      </c>
      <c r="J155">
        <f t="shared" ref="J155:J156" si="157">$Q$8</f>
        <v>36.435000000000002</v>
      </c>
      <c r="K155">
        <f t="shared" ref="K155:K156" si="158">$Q$9</f>
        <v>37.14</v>
      </c>
      <c r="L155">
        <f t="shared" ref="L155:L156" si="159">$Q$3</f>
        <v>39.435000000000002</v>
      </c>
      <c r="M155">
        <f t="shared" ref="M155:M156" si="160">$Q$4</f>
        <v>55.185000000000002</v>
      </c>
      <c r="N155">
        <f t="shared" ref="N155:N180" si="161">$Q$5</f>
        <v>36.75</v>
      </c>
      <c r="O155">
        <f t="shared" ref="O155:O156" si="162">$Q$6</f>
        <v>48.75</v>
      </c>
    </row>
    <row r="156" spans="1:15" x14ac:dyDescent="0.25">
      <c r="B156" s="1">
        <v>0.95833333333333337</v>
      </c>
      <c r="C156" s="2">
        <v>1.5</v>
      </c>
      <c r="D156">
        <f t="shared" si="152"/>
        <v>35.07</v>
      </c>
      <c r="E156">
        <f t="shared" si="154"/>
        <v>35.880000000000003</v>
      </c>
      <c r="F156">
        <f t="shared" si="155"/>
        <v>36.435000000000002</v>
      </c>
      <c r="G156">
        <f t="shared" si="153"/>
        <v>37.14</v>
      </c>
      <c r="H156">
        <f t="shared" si="156"/>
        <v>35.07</v>
      </c>
      <c r="I156">
        <f>$Q$7</f>
        <v>35.880000000000003</v>
      </c>
      <c r="J156">
        <f t="shared" si="157"/>
        <v>36.435000000000002</v>
      </c>
      <c r="K156">
        <f t="shared" si="158"/>
        <v>37.14</v>
      </c>
      <c r="L156">
        <f t="shared" si="159"/>
        <v>39.435000000000002</v>
      </c>
      <c r="M156">
        <f t="shared" si="160"/>
        <v>55.185000000000002</v>
      </c>
      <c r="N156">
        <f t="shared" si="161"/>
        <v>36.75</v>
      </c>
      <c r="O156">
        <f t="shared" si="162"/>
        <v>48.75</v>
      </c>
    </row>
    <row r="157" spans="1:15" x14ac:dyDescent="0.25">
      <c r="A157" t="s">
        <v>14</v>
      </c>
      <c r="B157" s="1">
        <v>0</v>
      </c>
      <c r="C157" s="2">
        <v>2</v>
      </c>
      <c r="D157">
        <f t="shared" si="152"/>
        <v>46.76</v>
      </c>
      <c r="E157">
        <f t="shared" si="154"/>
        <v>47.84</v>
      </c>
      <c r="F157">
        <f t="shared" si="155"/>
        <v>48.58</v>
      </c>
      <c r="G157">
        <f t="shared" si="153"/>
        <v>49.52</v>
      </c>
      <c r="H157">
        <f>$Q$2</f>
        <v>35.07</v>
      </c>
      <c r="I157">
        <f>$Q$7</f>
        <v>35.880000000000003</v>
      </c>
      <c r="J157">
        <f>$Q$8</f>
        <v>36.435000000000002</v>
      </c>
      <c r="K157">
        <f>$Q$9</f>
        <v>37.14</v>
      </c>
      <c r="L157">
        <f>$P$3</f>
        <v>39.435000000000002</v>
      </c>
      <c r="M157">
        <f>$Q$4</f>
        <v>55.185000000000002</v>
      </c>
      <c r="N157">
        <f t="shared" si="161"/>
        <v>36.75</v>
      </c>
      <c r="O157">
        <f>$P$6</f>
        <v>48.75</v>
      </c>
    </row>
    <row r="158" spans="1:15" x14ac:dyDescent="0.25">
      <c r="B158" s="1">
        <v>4.1666666666666664E-2</v>
      </c>
      <c r="C158" s="2">
        <v>2</v>
      </c>
      <c r="D158">
        <f t="shared" si="152"/>
        <v>46.76</v>
      </c>
      <c r="E158">
        <f t="shared" si="154"/>
        <v>47.84</v>
      </c>
      <c r="F158">
        <f t="shared" si="155"/>
        <v>48.58</v>
      </c>
      <c r="G158">
        <f t="shared" si="153"/>
        <v>49.52</v>
      </c>
      <c r="H158">
        <f t="shared" ref="H158:H162" si="163">$Q$2</f>
        <v>35.07</v>
      </c>
      <c r="I158">
        <f t="shared" ref="I158:I162" si="164">$Q$7</f>
        <v>35.880000000000003</v>
      </c>
      <c r="J158">
        <f t="shared" ref="J158:J180" si="165">$Q$8</f>
        <v>36.435000000000002</v>
      </c>
      <c r="K158">
        <f t="shared" ref="K158:K180" si="166">$Q$9</f>
        <v>37.14</v>
      </c>
      <c r="L158">
        <f t="shared" ref="L158:L180" si="167">$P$3</f>
        <v>39.435000000000002</v>
      </c>
      <c r="M158">
        <f t="shared" ref="M158:M162" si="168">$Q$4</f>
        <v>55.185000000000002</v>
      </c>
      <c r="N158">
        <f t="shared" si="161"/>
        <v>36.75</v>
      </c>
      <c r="O158">
        <f t="shared" ref="O158:O180" si="169">$P$6</f>
        <v>48.75</v>
      </c>
    </row>
    <row r="159" spans="1:15" x14ac:dyDescent="0.25">
      <c r="B159" s="1">
        <v>8.3333333333333329E-2</v>
      </c>
      <c r="C159" s="2">
        <v>2</v>
      </c>
      <c r="D159">
        <f t="shared" si="152"/>
        <v>46.76</v>
      </c>
      <c r="E159">
        <f t="shared" si="154"/>
        <v>47.84</v>
      </c>
      <c r="F159">
        <f t="shared" si="155"/>
        <v>48.58</v>
      </c>
      <c r="G159">
        <f t="shared" si="153"/>
        <v>49.52</v>
      </c>
      <c r="H159">
        <f t="shared" si="163"/>
        <v>35.07</v>
      </c>
      <c r="I159">
        <f t="shared" si="164"/>
        <v>35.880000000000003</v>
      </c>
      <c r="J159">
        <f t="shared" si="165"/>
        <v>36.435000000000002</v>
      </c>
      <c r="K159">
        <f t="shared" si="166"/>
        <v>37.14</v>
      </c>
      <c r="L159">
        <f t="shared" si="167"/>
        <v>39.435000000000002</v>
      </c>
      <c r="M159">
        <f t="shared" si="168"/>
        <v>55.185000000000002</v>
      </c>
      <c r="N159">
        <f t="shared" si="161"/>
        <v>36.75</v>
      </c>
      <c r="O159">
        <f t="shared" si="169"/>
        <v>48.75</v>
      </c>
    </row>
    <row r="160" spans="1:15" x14ac:dyDescent="0.25">
      <c r="B160" s="1">
        <v>0.125</v>
      </c>
      <c r="C160" s="2">
        <v>2</v>
      </c>
      <c r="D160">
        <f t="shared" si="152"/>
        <v>46.76</v>
      </c>
      <c r="E160">
        <f t="shared" si="154"/>
        <v>47.84</v>
      </c>
      <c r="F160">
        <f t="shared" si="155"/>
        <v>48.58</v>
      </c>
      <c r="G160">
        <f t="shared" si="153"/>
        <v>49.52</v>
      </c>
      <c r="H160">
        <f t="shared" si="163"/>
        <v>35.07</v>
      </c>
      <c r="I160">
        <f t="shared" si="164"/>
        <v>35.880000000000003</v>
      </c>
      <c r="J160">
        <f t="shared" si="165"/>
        <v>36.435000000000002</v>
      </c>
      <c r="K160">
        <f t="shared" si="166"/>
        <v>37.14</v>
      </c>
      <c r="L160">
        <f t="shared" si="167"/>
        <v>39.435000000000002</v>
      </c>
      <c r="M160">
        <f t="shared" si="168"/>
        <v>55.185000000000002</v>
      </c>
      <c r="N160">
        <f t="shared" si="161"/>
        <v>36.75</v>
      </c>
      <c r="O160">
        <f t="shared" si="169"/>
        <v>48.75</v>
      </c>
    </row>
    <row r="161" spans="2:15" x14ac:dyDescent="0.25">
      <c r="B161" s="1">
        <v>0.16666666666666666</v>
      </c>
      <c r="C161" s="2">
        <v>2</v>
      </c>
      <c r="D161">
        <f t="shared" si="152"/>
        <v>46.76</v>
      </c>
      <c r="E161">
        <f t="shared" si="154"/>
        <v>47.84</v>
      </c>
      <c r="F161">
        <f t="shared" si="155"/>
        <v>48.58</v>
      </c>
      <c r="G161">
        <f t="shared" si="153"/>
        <v>49.52</v>
      </c>
      <c r="H161">
        <f t="shared" si="163"/>
        <v>35.07</v>
      </c>
      <c r="I161">
        <f t="shared" si="164"/>
        <v>35.880000000000003</v>
      </c>
      <c r="J161">
        <f t="shared" si="165"/>
        <v>36.435000000000002</v>
      </c>
      <c r="K161">
        <f t="shared" si="166"/>
        <v>37.14</v>
      </c>
      <c r="L161">
        <f t="shared" si="167"/>
        <v>39.435000000000002</v>
      </c>
      <c r="M161">
        <f t="shared" si="168"/>
        <v>55.185000000000002</v>
      </c>
      <c r="N161">
        <f t="shared" si="161"/>
        <v>36.75</v>
      </c>
      <c r="O161">
        <f t="shared" si="169"/>
        <v>48.75</v>
      </c>
    </row>
    <row r="162" spans="2:15" x14ac:dyDescent="0.25">
      <c r="B162" s="1">
        <v>0.20833333333333334</v>
      </c>
      <c r="C162" s="2">
        <v>2</v>
      </c>
      <c r="D162">
        <f t="shared" si="152"/>
        <v>46.76</v>
      </c>
      <c r="E162">
        <f t="shared" si="154"/>
        <v>47.84</v>
      </c>
      <c r="F162">
        <f t="shared" si="155"/>
        <v>48.58</v>
      </c>
      <c r="G162">
        <f t="shared" si="153"/>
        <v>49.52</v>
      </c>
      <c r="H162">
        <f t="shared" si="163"/>
        <v>35.07</v>
      </c>
      <c r="I162">
        <f t="shared" si="164"/>
        <v>35.880000000000003</v>
      </c>
      <c r="J162">
        <f t="shared" si="165"/>
        <v>36.435000000000002</v>
      </c>
      <c r="K162">
        <f t="shared" si="166"/>
        <v>37.14</v>
      </c>
      <c r="L162">
        <f t="shared" si="167"/>
        <v>39.435000000000002</v>
      </c>
      <c r="M162">
        <f t="shared" si="168"/>
        <v>55.185000000000002</v>
      </c>
      <c r="N162">
        <f t="shared" si="161"/>
        <v>36.75</v>
      </c>
      <c r="O162">
        <f t="shared" si="169"/>
        <v>48.75</v>
      </c>
    </row>
    <row r="163" spans="2:15" x14ac:dyDescent="0.25">
      <c r="B163" s="1">
        <v>0.25</v>
      </c>
      <c r="C163" s="2">
        <v>2</v>
      </c>
      <c r="D163">
        <f t="shared" si="152"/>
        <v>46.76</v>
      </c>
      <c r="E163">
        <f t="shared" si="154"/>
        <v>47.84</v>
      </c>
      <c r="F163">
        <f t="shared" si="155"/>
        <v>48.58</v>
      </c>
      <c r="G163">
        <f t="shared" si="153"/>
        <v>49.52</v>
      </c>
      <c r="H163">
        <f>$P$2</f>
        <v>35.07</v>
      </c>
      <c r="I163">
        <f>$P$7</f>
        <v>35.880000000000003</v>
      </c>
      <c r="J163">
        <f>$P$8</f>
        <v>36.435000000000002</v>
      </c>
      <c r="K163">
        <f>$P$9</f>
        <v>37.14</v>
      </c>
      <c r="L163">
        <f t="shared" si="167"/>
        <v>39.435000000000002</v>
      </c>
      <c r="M163">
        <f>$P$4</f>
        <v>55.185000000000002</v>
      </c>
      <c r="N163">
        <f t="shared" si="161"/>
        <v>36.75</v>
      </c>
      <c r="O163">
        <f t="shared" si="169"/>
        <v>48.75</v>
      </c>
    </row>
    <row r="164" spans="2:15" x14ac:dyDescent="0.25">
      <c r="B164" s="1">
        <v>0.29166666666666669</v>
      </c>
      <c r="C164" s="2">
        <v>2</v>
      </c>
      <c r="D164">
        <f t="shared" si="152"/>
        <v>46.76</v>
      </c>
      <c r="E164">
        <f t="shared" si="154"/>
        <v>47.84</v>
      </c>
      <c r="F164">
        <f t="shared" si="155"/>
        <v>48.58</v>
      </c>
      <c r="G164">
        <f t="shared" si="153"/>
        <v>49.52</v>
      </c>
      <c r="H164">
        <f t="shared" ref="H164:H178" si="170">$P$2</f>
        <v>35.07</v>
      </c>
      <c r="I164">
        <f t="shared" ref="I164:I177" si="171">$P$7</f>
        <v>35.880000000000003</v>
      </c>
      <c r="J164">
        <f t="shared" ref="J164:J178" si="172">$P$8</f>
        <v>36.435000000000002</v>
      </c>
      <c r="K164">
        <f t="shared" ref="K164:K178" si="173">$P$9</f>
        <v>37.14</v>
      </c>
      <c r="L164">
        <f t="shared" si="167"/>
        <v>39.435000000000002</v>
      </c>
      <c r="M164">
        <f t="shared" ref="M164:M178" si="174">$P$4</f>
        <v>55.185000000000002</v>
      </c>
      <c r="N164">
        <f t="shared" si="161"/>
        <v>36.75</v>
      </c>
      <c r="O164">
        <f t="shared" si="169"/>
        <v>48.75</v>
      </c>
    </row>
    <row r="165" spans="2:15" x14ac:dyDescent="0.25">
      <c r="B165" s="1">
        <v>0.33333333333333331</v>
      </c>
      <c r="C165" s="2">
        <v>2</v>
      </c>
      <c r="D165">
        <f t="shared" si="152"/>
        <v>46.76</v>
      </c>
      <c r="E165">
        <f t="shared" si="154"/>
        <v>47.84</v>
      </c>
      <c r="F165">
        <f t="shared" si="155"/>
        <v>48.58</v>
      </c>
      <c r="G165">
        <f t="shared" si="153"/>
        <v>49.52</v>
      </c>
      <c r="H165">
        <f t="shared" si="170"/>
        <v>35.07</v>
      </c>
      <c r="I165">
        <f t="shared" si="171"/>
        <v>35.880000000000003</v>
      </c>
      <c r="J165">
        <f t="shared" si="172"/>
        <v>36.435000000000002</v>
      </c>
      <c r="K165">
        <f t="shared" si="173"/>
        <v>37.14</v>
      </c>
      <c r="L165">
        <f t="shared" si="167"/>
        <v>39.435000000000002</v>
      </c>
      <c r="M165">
        <f t="shared" si="174"/>
        <v>55.185000000000002</v>
      </c>
      <c r="N165">
        <f t="shared" si="161"/>
        <v>36.75</v>
      </c>
      <c r="O165">
        <f t="shared" si="169"/>
        <v>48.75</v>
      </c>
    </row>
    <row r="166" spans="2:15" x14ac:dyDescent="0.25">
      <c r="B166" s="1">
        <v>0.375</v>
      </c>
      <c r="C166" s="2">
        <v>1.5</v>
      </c>
      <c r="D166">
        <f t="shared" si="152"/>
        <v>35.07</v>
      </c>
      <c r="E166">
        <f t="shared" si="154"/>
        <v>35.880000000000003</v>
      </c>
      <c r="F166">
        <f t="shared" si="155"/>
        <v>36.435000000000002</v>
      </c>
      <c r="G166">
        <f t="shared" si="153"/>
        <v>37.14</v>
      </c>
      <c r="H166">
        <f t="shared" si="170"/>
        <v>35.07</v>
      </c>
      <c r="I166">
        <f t="shared" si="171"/>
        <v>35.880000000000003</v>
      </c>
      <c r="J166">
        <f t="shared" si="172"/>
        <v>36.435000000000002</v>
      </c>
      <c r="K166">
        <f t="shared" si="173"/>
        <v>37.14</v>
      </c>
      <c r="L166">
        <f t="shared" si="167"/>
        <v>39.435000000000002</v>
      </c>
      <c r="M166">
        <f t="shared" si="174"/>
        <v>55.185000000000002</v>
      </c>
      <c r="N166">
        <f t="shared" si="161"/>
        <v>36.75</v>
      </c>
      <c r="O166">
        <f t="shared" si="169"/>
        <v>48.75</v>
      </c>
    </row>
    <row r="167" spans="2:15" x14ac:dyDescent="0.25">
      <c r="B167" s="1">
        <v>0.41666666666666669</v>
      </c>
      <c r="C167" s="2">
        <v>1.5</v>
      </c>
      <c r="D167">
        <f t="shared" si="152"/>
        <v>35.07</v>
      </c>
      <c r="E167">
        <f t="shared" si="154"/>
        <v>35.880000000000003</v>
      </c>
      <c r="F167">
        <f t="shared" si="155"/>
        <v>36.435000000000002</v>
      </c>
      <c r="G167">
        <f t="shared" si="153"/>
        <v>37.14</v>
      </c>
      <c r="H167">
        <f t="shared" si="170"/>
        <v>35.07</v>
      </c>
      <c r="I167">
        <f t="shared" si="171"/>
        <v>35.880000000000003</v>
      </c>
      <c r="J167">
        <f t="shared" si="172"/>
        <v>36.435000000000002</v>
      </c>
      <c r="K167">
        <f t="shared" si="173"/>
        <v>37.14</v>
      </c>
      <c r="L167">
        <f t="shared" si="167"/>
        <v>39.435000000000002</v>
      </c>
      <c r="M167">
        <f t="shared" si="174"/>
        <v>55.185000000000002</v>
      </c>
      <c r="N167">
        <f t="shared" si="161"/>
        <v>36.75</v>
      </c>
      <c r="O167">
        <f t="shared" si="169"/>
        <v>48.75</v>
      </c>
    </row>
    <row r="168" spans="2:15" x14ac:dyDescent="0.25">
      <c r="B168" s="1">
        <v>0.45833333333333331</v>
      </c>
      <c r="C168" s="2">
        <v>1.5</v>
      </c>
      <c r="D168">
        <f t="shared" si="152"/>
        <v>35.07</v>
      </c>
      <c r="E168">
        <f t="shared" si="154"/>
        <v>35.880000000000003</v>
      </c>
      <c r="F168">
        <f t="shared" si="155"/>
        <v>36.435000000000002</v>
      </c>
      <c r="G168">
        <f t="shared" si="153"/>
        <v>37.14</v>
      </c>
      <c r="H168">
        <f t="shared" si="170"/>
        <v>35.07</v>
      </c>
      <c r="I168">
        <f t="shared" si="171"/>
        <v>35.880000000000003</v>
      </c>
      <c r="J168">
        <f t="shared" si="172"/>
        <v>36.435000000000002</v>
      </c>
      <c r="K168">
        <f t="shared" si="173"/>
        <v>37.14</v>
      </c>
      <c r="L168">
        <f t="shared" si="167"/>
        <v>39.435000000000002</v>
      </c>
      <c r="M168">
        <f t="shared" si="174"/>
        <v>55.185000000000002</v>
      </c>
      <c r="N168">
        <f t="shared" si="161"/>
        <v>36.75</v>
      </c>
      <c r="O168">
        <f t="shared" si="169"/>
        <v>48.75</v>
      </c>
    </row>
    <row r="169" spans="2:15" x14ac:dyDescent="0.25">
      <c r="B169" s="1">
        <v>0.5</v>
      </c>
      <c r="C169" s="2">
        <v>1.5</v>
      </c>
      <c r="D169">
        <f t="shared" si="152"/>
        <v>35.07</v>
      </c>
      <c r="E169">
        <f t="shared" si="154"/>
        <v>35.880000000000003</v>
      </c>
      <c r="F169">
        <f t="shared" si="155"/>
        <v>36.435000000000002</v>
      </c>
      <c r="G169">
        <f t="shared" si="153"/>
        <v>37.14</v>
      </c>
      <c r="H169">
        <f t="shared" si="170"/>
        <v>35.07</v>
      </c>
      <c r="I169">
        <f t="shared" si="171"/>
        <v>35.880000000000003</v>
      </c>
      <c r="J169">
        <f t="shared" si="172"/>
        <v>36.435000000000002</v>
      </c>
      <c r="K169">
        <f t="shared" si="173"/>
        <v>37.14</v>
      </c>
      <c r="L169">
        <f t="shared" si="167"/>
        <v>39.435000000000002</v>
      </c>
      <c r="M169">
        <f t="shared" si="174"/>
        <v>55.185000000000002</v>
      </c>
      <c r="N169">
        <f t="shared" si="161"/>
        <v>36.75</v>
      </c>
      <c r="O169">
        <f t="shared" si="169"/>
        <v>48.75</v>
      </c>
    </row>
    <row r="170" spans="2:15" x14ac:dyDescent="0.25">
      <c r="B170" s="1">
        <v>0.54166666666666663</v>
      </c>
      <c r="C170" s="2">
        <v>1.5</v>
      </c>
      <c r="D170">
        <f t="shared" si="152"/>
        <v>35.07</v>
      </c>
      <c r="E170">
        <f t="shared" si="154"/>
        <v>35.880000000000003</v>
      </c>
      <c r="F170">
        <f t="shared" si="155"/>
        <v>36.435000000000002</v>
      </c>
      <c r="G170">
        <f t="shared" si="153"/>
        <v>37.14</v>
      </c>
      <c r="H170">
        <f t="shared" si="170"/>
        <v>35.07</v>
      </c>
      <c r="I170">
        <f t="shared" si="171"/>
        <v>35.880000000000003</v>
      </c>
      <c r="J170">
        <f t="shared" si="172"/>
        <v>36.435000000000002</v>
      </c>
      <c r="K170">
        <f t="shared" si="173"/>
        <v>37.14</v>
      </c>
      <c r="L170">
        <f t="shared" si="167"/>
        <v>39.435000000000002</v>
      </c>
      <c r="M170">
        <f t="shared" si="174"/>
        <v>55.185000000000002</v>
      </c>
      <c r="N170">
        <f t="shared" si="161"/>
        <v>36.75</v>
      </c>
      <c r="O170">
        <f t="shared" si="169"/>
        <v>48.75</v>
      </c>
    </row>
    <row r="171" spans="2:15" x14ac:dyDescent="0.25">
      <c r="B171" s="1">
        <v>0.58333333333333337</v>
      </c>
      <c r="C171" s="2">
        <v>1.5</v>
      </c>
      <c r="D171">
        <f t="shared" si="152"/>
        <v>35.07</v>
      </c>
      <c r="E171">
        <f t="shared" si="154"/>
        <v>35.880000000000003</v>
      </c>
      <c r="F171">
        <f t="shared" si="155"/>
        <v>36.435000000000002</v>
      </c>
      <c r="G171">
        <f t="shared" si="153"/>
        <v>37.14</v>
      </c>
      <c r="H171">
        <f t="shared" si="170"/>
        <v>35.07</v>
      </c>
      <c r="I171">
        <f t="shared" si="171"/>
        <v>35.880000000000003</v>
      </c>
      <c r="J171">
        <f t="shared" si="172"/>
        <v>36.435000000000002</v>
      </c>
      <c r="K171">
        <f t="shared" si="173"/>
        <v>37.14</v>
      </c>
      <c r="L171">
        <f t="shared" si="167"/>
        <v>39.435000000000002</v>
      </c>
      <c r="M171">
        <f t="shared" si="174"/>
        <v>55.185000000000002</v>
      </c>
      <c r="N171">
        <f t="shared" si="161"/>
        <v>36.75</v>
      </c>
      <c r="O171">
        <f t="shared" si="169"/>
        <v>48.75</v>
      </c>
    </row>
    <row r="172" spans="2:15" x14ac:dyDescent="0.25">
      <c r="B172" s="1">
        <v>0.625</v>
      </c>
      <c r="C172" s="2">
        <v>1.5</v>
      </c>
      <c r="D172">
        <f t="shared" si="152"/>
        <v>35.07</v>
      </c>
      <c r="E172">
        <f t="shared" si="154"/>
        <v>35.880000000000003</v>
      </c>
      <c r="F172">
        <f t="shared" si="155"/>
        <v>36.435000000000002</v>
      </c>
      <c r="G172">
        <f t="shared" si="153"/>
        <v>37.14</v>
      </c>
      <c r="H172">
        <f t="shared" si="170"/>
        <v>35.07</v>
      </c>
      <c r="I172">
        <f t="shared" si="171"/>
        <v>35.880000000000003</v>
      </c>
      <c r="J172">
        <f t="shared" si="172"/>
        <v>36.435000000000002</v>
      </c>
      <c r="K172">
        <f t="shared" si="173"/>
        <v>37.14</v>
      </c>
      <c r="L172">
        <f t="shared" si="167"/>
        <v>39.435000000000002</v>
      </c>
      <c r="M172">
        <f t="shared" si="174"/>
        <v>55.185000000000002</v>
      </c>
      <c r="N172">
        <f t="shared" si="161"/>
        <v>36.75</v>
      </c>
      <c r="O172">
        <f t="shared" si="169"/>
        <v>48.75</v>
      </c>
    </row>
    <row r="173" spans="2:15" x14ac:dyDescent="0.25">
      <c r="B173" s="1">
        <v>0.66666666666666663</v>
      </c>
      <c r="C173" s="2">
        <v>1.5</v>
      </c>
      <c r="D173">
        <f t="shared" ref="D173:D180" si="175">B$2*C173</f>
        <v>35.07</v>
      </c>
      <c r="E173">
        <f t="shared" si="154"/>
        <v>35.880000000000003</v>
      </c>
      <c r="F173">
        <f t="shared" si="155"/>
        <v>36.435000000000002</v>
      </c>
      <c r="G173">
        <f t="shared" ref="G173:G180" si="176">B$5*C173</f>
        <v>37.14</v>
      </c>
      <c r="H173">
        <f t="shared" si="170"/>
        <v>35.07</v>
      </c>
      <c r="I173">
        <f t="shared" si="171"/>
        <v>35.880000000000003</v>
      </c>
      <c r="J173">
        <f t="shared" si="172"/>
        <v>36.435000000000002</v>
      </c>
      <c r="K173">
        <f t="shared" si="173"/>
        <v>37.14</v>
      </c>
      <c r="L173">
        <f t="shared" si="167"/>
        <v>39.435000000000002</v>
      </c>
      <c r="M173">
        <f t="shared" si="174"/>
        <v>55.185000000000002</v>
      </c>
      <c r="N173">
        <f t="shared" si="161"/>
        <v>36.75</v>
      </c>
      <c r="O173">
        <f t="shared" si="169"/>
        <v>48.75</v>
      </c>
    </row>
    <row r="174" spans="2:15" x14ac:dyDescent="0.25">
      <c r="B174" s="1">
        <v>0.70833333333333337</v>
      </c>
      <c r="C174" s="2">
        <v>1.5</v>
      </c>
      <c r="D174">
        <f t="shared" si="175"/>
        <v>35.07</v>
      </c>
      <c r="E174">
        <f t="shared" si="154"/>
        <v>35.880000000000003</v>
      </c>
      <c r="F174">
        <f t="shared" si="155"/>
        <v>36.435000000000002</v>
      </c>
      <c r="G174">
        <f t="shared" si="176"/>
        <v>37.14</v>
      </c>
      <c r="H174">
        <f t="shared" si="170"/>
        <v>35.07</v>
      </c>
      <c r="I174">
        <f t="shared" si="171"/>
        <v>35.880000000000003</v>
      </c>
      <c r="J174">
        <f t="shared" si="172"/>
        <v>36.435000000000002</v>
      </c>
      <c r="K174">
        <f t="shared" si="173"/>
        <v>37.14</v>
      </c>
      <c r="L174">
        <f t="shared" si="167"/>
        <v>39.435000000000002</v>
      </c>
      <c r="M174">
        <f t="shared" si="174"/>
        <v>55.185000000000002</v>
      </c>
      <c r="N174">
        <f t="shared" si="161"/>
        <v>36.75</v>
      </c>
      <c r="O174">
        <f t="shared" si="169"/>
        <v>48.75</v>
      </c>
    </row>
    <row r="175" spans="2:15" x14ac:dyDescent="0.25">
      <c r="B175" s="1">
        <v>0.75</v>
      </c>
      <c r="C175" s="2">
        <v>2</v>
      </c>
      <c r="D175">
        <f t="shared" si="175"/>
        <v>46.76</v>
      </c>
      <c r="E175">
        <f t="shared" si="154"/>
        <v>47.84</v>
      </c>
      <c r="F175">
        <f t="shared" si="155"/>
        <v>48.58</v>
      </c>
      <c r="G175">
        <f t="shared" si="176"/>
        <v>49.52</v>
      </c>
      <c r="H175">
        <f t="shared" si="170"/>
        <v>35.07</v>
      </c>
      <c r="I175">
        <f t="shared" si="171"/>
        <v>35.880000000000003</v>
      </c>
      <c r="J175">
        <f t="shared" si="172"/>
        <v>36.435000000000002</v>
      </c>
      <c r="K175">
        <f t="shared" si="173"/>
        <v>37.14</v>
      </c>
      <c r="L175">
        <f t="shared" si="167"/>
        <v>39.435000000000002</v>
      </c>
      <c r="M175">
        <f t="shared" si="174"/>
        <v>55.185000000000002</v>
      </c>
      <c r="N175">
        <f t="shared" si="161"/>
        <v>36.75</v>
      </c>
      <c r="O175">
        <f t="shared" si="169"/>
        <v>48.75</v>
      </c>
    </row>
    <row r="176" spans="2:15" x14ac:dyDescent="0.25">
      <c r="B176" s="1">
        <v>0.79166666666666663</v>
      </c>
      <c r="C176" s="2">
        <v>2</v>
      </c>
      <c r="D176">
        <f t="shared" si="175"/>
        <v>46.76</v>
      </c>
      <c r="E176">
        <f t="shared" si="154"/>
        <v>47.84</v>
      </c>
      <c r="F176">
        <f t="shared" si="155"/>
        <v>48.58</v>
      </c>
      <c r="G176">
        <f t="shared" si="176"/>
        <v>49.52</v>
      </c>
      <c r="H176">
        <f t="shared" si="170"/>
        <v>35.07</v>
      </c>
      <c r="I176">
        <f t="shared" si="171"/>
        <v>35.880000000000003</v>
      </c>
      <c r="J176">
        <f t="shared" si="172"/>
        <v>36.435000000000002</v>
      </c>
      <c r="K176">
        <f t="shared" si="173"/>
        <v>37.14</v>
      </c>
      <c r="L176">
        <f t="shared" si="167"/>
        <v>39.435000000000002</v>
      </c>
      <c r="M176">
        <f t="shared" si="174"/>
        <v>55.185000000000002</v>
      </c>
      <c r="N176">
        <f t="shared" si="161"/>
        <v>36.75</v>
      </c>
      <c r="O176">
        <f t="shared" si="169"/>
        <v>48.75</v>
      </c>
    </row>
    <row r="177" spans="2:15" x14ac:dyDescent="0.25">
      <c r="B177" s="1">
        <v>0.83333333333333337</v>
      </c>
      <c r="C177" s="2">
        <v>2</v>
      </c>
      <c r="D177">
        <f t="shared" si="175"/>
        <v>46.76</v>
      </c>
      <c r="E177">
        <f t="shared" si="154"/>
        <v>47.84</v>
      </c>
      <c r="F177">
        <f t="shared" si="155"/>
        <v>48.58</v>
      </c>
      <c r="G177">
        <f t="shared" si="176"/>
        <v>49.52</v>
      </c>
      <c r="H177">
        <f t="shared" si="170"/>
        <v>35.07</v>
      </c>
      <c r="I177">
        <f t="shared" si="171"/>
        <v>35.880000000000003</v>
      </c>
      <c r="J177">
        <f t="shared" si="172"/>
        <v>36.435000000000002</v>
      </c>
      <c r="K177">
        <f t="shared" si="173"/>
        <v>37.14</v>
      </c>
      <c r="L177">
        <f t="shared" si="167"/>
        <v>39.435000000000002</v>
      </c>
      <c r="M177">
        <f t="shared" si="174"/>
        <v>55.185000000000002</v>
      </c>
      <c r="N177">
        <f t="shared" si="161"/>
        <v>36.75</v>
      </c>
      <c r="O177">
        <f t="shared" si="169"/>
        <v>48.75</v>
      </c>
    </row>
    <row r="178" spans="2:15" x14ac:dyDescent="0.25">
      <c r="B178" s="1">
        <v>0.875</v>
      </c>
      <c r="C178" s="2">
        <v>2</v>
      </c>
      <c r="D178">
        <f t="shared" si="175"/>
        <v>46.76</v>
      </c>
      <c r="E178">
        <f t="shared" si="154"/>
        <v>47.84</v>
      </c>
      <c r="F178">
        <f t="shared" si="155"/>
        <v>48.58</v>
      </c>
      <c r="G178">
        <f t="shared" si="176"/>
        <v>49.52</v>
      </c>
      <c r="H178">
        <f t="shared" si="170"/>
        <v>35.07</v>
      </c>
      <c r="I178">
        <f>$P$7</f>
        <v>35.880000000000003</v>
      </c>
      <c r="J178">
        <f t="shared" si="172"/>
        <v>36.435000000000002</v>
      </c>
      <c r="K178">
        <f t="shared" si="173"/>
        <v>37.14</v>
      </c>
      <c r="L178">
        <f t="shared" si="167"/>
        <v>39.435000000000002</v>
      </c>
      <c r="M178">
        <f t="shared" si="174"/>
        <v>55.185000000000002</v>
      </c>
      <c r="N178">
        <f t="shared" si="161"/>
        <v>36.75</v>
      </c>
      <c r="O178">
        <f t="shared" si="169"/>
        <v>48.75</v>
      </c>
    </row>
    <row r="179" spans="2:15" x14ac:dyDescent="0.25">
      <c r="B179" s="1">
        <v>0.91666666666666663</v>
      </c>
      <c r="C179" s="2">
        <v>2</v>
      </c>
      <c r="D179">
        <f t="shared" si="175"/>
        <v>46.76</v>
      </c>
      <c r="E179">
        <f t="shared" si="154"/>
        <v>47.84</v>
      </c>
      <c r="F179">
        <f t="shared" si="155"/>
        <v>48.58</v>
      </c>
      <c r="G179">
        <f t="shared" si="176"/>
        <v>49.52</v>
      </c>
      <c r="H179">
        <f t="shared" ref="H179:H180" si="177">$Q$2</f>
        <v>35.07</v>
      </c>
      <c r="I179">
        <f>$Q$7</f>
        <v>35.880000000000003</v>
      </c>
      <c r="J179">
        <f t="shared" si="165"/>
        <v>36.435000000000002</v>
      </c>
      <c r="K179">
        <f t="shared" si="166"/>
        <v>37.14</v>
      </c>
      <c r="L179">
        <f t="shared" si="167"/>
        <v>39.435000000000002</v>
      </c>
      <c r="M179">
        <f t="shared" ref="M179:M180" si="178">$Q$4</f>
        <v>55.185000000000002</v>
      </c>
      <c r="N179">
        <f t="shared" si="161"/>
        <v>36.75</v>
      </c>
      <c r="O179">
        <f t="shared" si="169"/>
        <v>48.75</v>
      </c>
    </row>
    <row r="180" spans="2:15" x14ac:dyDescent="0.25">
      <c r="B180" s="1">
        <v>0.95833333333333337</v>
      </c>
      <c r="C180" s="2">
        <v>2</v>
      </c>
      <c r="D180">
        <f t="shared" si="175"/>
        <v>46.76</v>
      </c>
      <c r="E180">
        <f t="shared" si="154"/>
        <v>47.84</v>
      </c>
      <c r="F180">
        <f t="shared" si="155"/>
        <v>48.58</v>
      </c>
      <c r="G180">
        <f t="shared" si="176"/>
        <v>49.52</v>
      </c>
      <c r="H180">
        <f t="shared" si="177"/>
        <v>35.07</v>
      </c>
      <c r="I180">
        <f>$Q$7</f>
        <v>35.880000000000003</v>
      </c>
      <c r="J180">
        <f t="shared" si="165"/>
        <v>36.435000000000002</v>
      </c>
      <c r="K180">
        <f t="shared" si="166"/>
        <v>37.14</v>
      </c>
      <c r="L180">
        <f t="shared" si="167"/>
        <v>39.435000000000002</v>
      </c>
      <c r="M180">
        <f t="shared" si="178"/>
        <v>55.185000000000002</v>
      </c>
      <c r="N180">
        <f t="shared" si="161"/>
        <v>36.75</v>
      </c>
      <c r="O180">
        <f t="shared" si="169"/>
        <v>48.75</v>
      </c>
    </row>
    <row r="181" spans="2:15" x14ac:dyDescent="0.25">
      <c r="B181" s="1"/>
    </row>
    <row r="182" spans="2:15" x14ac:dyDescent="0.25">
      <c r="B182" s="1"/>
    </row>
    <row r="183" spans="2:15" x14ac:dyDescent="0.25">
      <c r="B183" s="1"/>
    </row>
    <row r="184" spans="2:15" x14ac:dyDescent="0.25">
      <c r="B184" s="1"/>
    </row>
    <row r="185" spans="2:15" x14ac:dyDescent="0.25">
      <c r="B185" s="1"/>
    </row>
    <row r="186" spans="2:15" x14ac:dyDescent="0.25">
      <c r="B186" s="1"/>
    </row>
    <row r="187" spans="2:15" x14ac:dyDescent="0.25">
      <c r="B187" s="1"/>
    </row>
    <row r="188" spans="2:15" x14ac:dyDescent="0.25">
      <c r="B188" s="1"/>
    </row>
    <row r="189" spans="2:15" x14ac:dyDescent="0.25">
      <c r="B189" s="1"/>
    </row>
    <row r="190" spans="2:15" x14ac:dyDescent="0.25">
      <c r="B190" s="1"/>
    </row>
    <row r="191" spans="2:15" x14ac:dyDescent="0.25">
      <c r="B191" s="1"/>
    </row>
    <row r="192" spans="2:15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6392-9AEF-4D26-AAB1-F4A9D8FD242C}">
  <dimension ref="A1:AL224"/>
  <sheetViews>
    <sheetView tabSelected="1" topLeftCell="K350" zoomScale="90" zoomScaleNormal="90" workbookViewId="0">
      <selection activeCell="O8" sqref="O8"/>
    </sheetView>
  </sheetViews>
  <sheetFormatPr defaultRowHeight="15" x14ac:dyDescent="0.25"/>
  <cols>
    <col min="1" max="1" width="13.42578125" bestFit="1" customWidth="1"/>
    <col min="3" max="3" width="9.140625" style="2"/>
    <col min="4" max="6" width="14" customWidth="1"/>
    <col min="7" max="7" width="17.140625" customWidth="1"/>
    <col min="8" max="8" width="11" bestFit="1" customWidth="1"/>
    <col min="9" max="11" width="11" customWidth="1"/>
    <col min="12" max="12" width="11" bestFit="1" customWidth="1"/>
    <col min="13" max="13" width="18.85546875" bestFit="1" customWidth="1"/>
    <col min="14" max="14" width="12.42578125" customWidth="1"/>
  </cols>
  <sheetData>
    <row r="1" spans="1:38" x14ac:dyDescent="0.25">
      <c r="N1" t="s">
        <v>6</v>
      </c>
      <c r="O1" t="s">
        <v>4</v>
      </c>
      <c r="P1" t="s">
        <v>5</v>
      </c>
      <c r="Q1" t="s">
        <v>7</v>
      </c>
    </row>
    <row r="2" spans="1:38" x14ac:dyDescent="0.25">
      <c r="A2" t="s">
        <v>0</v>
      </c>
      <c r="B2">
        <v>23.38</v>
      </c>
      <c r="M2" t="s">
        <v>2</v>
      </c>
      <c r="N2">
        <v>23.38</v>
      </c>
      <c r="O2">
        <f>N2*1.25</f>
        <v>29.224999999999998</v>
      </c>
      <c r="P2">
        <f>N2*1.5</f>
        <v>35.07</v>
      </c>
      <c r="Q2">
        <f>N2*1.5</f>
        <v>35.07</v>
      </c>
      <c r="W2" t="s">
        <v>19</v>
      </c>
      <c r="AA2" t="s">
        <v>25</v>
      </c>
      <c r="AD2" t="s">
        <v>0</v>
      </c>
      <c r="AF2" s="3">
        <f>B2*0.7/52</f>
        <v>0.3147307692307692</v>
      </c>
      <c r="AG2" t="s">
        <v>26</v>
      </c>
      <c r="AI2" t="s">
        <v>27</v>
      </c>
      <c r="AL2" t="s">
        <v>28</v>
      </c>
    </row>
    <row r="3" spans="1:38" x14ac:dyDescent="0.25">
      <c r="A3" t="s">
        <v>17</v>
      </c>
      <c r="B3">
        <v>23.92</v>
      </c>
      <c r="M3" t="s">
        <v>3</v>
      </c>
      <c r="N3">
        <v>26.29</v>
      </c>
      <c r="O3">
        <f>N3</f>
        <v>26.29</v>
      </c>
      <c r="P3">
        <f>N3*1.5</f>
        <v>39.435000000000002</v>
      </c>
      <c r="Q3">
        <f>N3*1.5</f>
        <v>39.435000000000002</v>
      </c>
      <c r="W3" t="s">
        <v>20</v>
      </c>
      <c r="AD3" t="s">
        <v>17</v>
      </c>
      <c r="AF3" s="3">
        <f t="shared" ref="AF3:AF5" si="0">B3*0.7/52</f>
        <v>0.32200000000000001</v>
      </c>
      <c r="AG3" t="s">
        <v>26</v>
      </c>
    </row>
    <row r="4" spans="1:38" x14ac:dyDescent="0.25">
      <c r="A4" t="s">
        <v>18</v>
      </c>
      <c r="B4">
        <v>24.29</v>
      </c>
      <c r="M4" t="s">
        <v>16</v>
      </c>
      <c r="N4">
        <v>36.79</v>
      </c>
      <c r="O4">
        <f>N4</f>
        <v>36.79</v>
      </c>
      <c r="P4">
        <f>N4*1.5</f>
        <v>55.185000000000002</v>
      </c>
      <c r="Q4">
        <f>N4*1.5</f>
        <v>55.185000000000002</v>
      </c>
      <c r="AD4" t="s">
        <v>18</v>
      </c>
      <c r="AF4" s="3">
        <f t="shared" si="0"/>
        <v>0.32698076923076919</v>
      </c>
      <c r="AG4" t="s">
        <v>26</v>
      </c>
      <c r="AI4" t="s">
        <v>29</v>
      </c>
    </row>
    <row r="5" spans="1:38" x14ac:dyDescent="0.25">
      <c r="A5" t="s">
        <v>1</v>
      </c>
      <c r="B5">
        <v>24.76</v>
      </c>
      <c r="M5" t="s">
        <v>22</v>
      </c>
      <c r="N5">
        <v>24.5</v>
      </c>
      <c r="O5">
        <f>N5*1.25</f>
        <v>30.625</v>
      </c>
      <c r="P5">
        <f>N5*1.5</f>
        <v>36.75</v>
      </c>
      <c r="Q5">
        <f>N5*1.5</f>
        <v>36.75</v>
      </c>
      <c r="AD5" t="s">
        <v>1</v>
      </c>
      <c r="AF5" s="3">
        <f t="shared" si="0"/>
        <v>0.3333076923076923</v>
      </c>
      <c r="AG5" t="s">
        <v>26</v>
      </c>
    </row>
    <row r="6" spans="1:38" x14ac:dyDescent="0.25">
      <c r="M6" t="s">
        <v>23</v>
      </c>
      <c r="N6">
        <v>32.5</v>
      </c>
      <c r="O6">
        <f>N6</f>
        <v>32.5</v>
      </c>
      <c r="P6">
        <f>N6*1.5</f>
        <v>48.75</v>
      </c>
      <c r="Q6">
        <f>N6*1.5</f>
        <v>48.75</v>
      </c>
      <c r="AK6" s="3">
        <f>1.25/3.8</f>
        <v>0.32894736842105265</v>
      </c>
      <c r="AL6" t="s">
        <v>26</v>
      </c>
    </row>
    <row r="7" spans="1:38" x14ac:dyDescent="0.25">
      <c r="H7" t="s">
        <v>36</v>
      </c>
      <c r="I7" t="s">
        <v>37</v>
      </c>
      <c r="J7" t="s">
        <v>38</v>
      </c>
      <c r="K7" t="s">
        <v>35</v>
      </c>
    </row>
    <row r="8" spans="1:38" x14ac:dyDescent="0.25">
      <c r="D8" t="s">
        <v>0</v>
      </c>
      <c r="E8" t="s">
        <v>17</v>
      </c>
      <c r="F8" t="s">
        <v>18</v>
      </c>
      <c r="G8" t="s">
        <v>1</v>
      </c>
      <c r="H8" t="s">
        <v>2</v>
      </c>
      <c r="I8" t="s">
        <v>32</v>
      </c>
      <c r="J8" t="s">
        <v>33</v>
      </c>
      <c r="K8" t="s">
        <v>34</v>
      </c>
      <c r="L8" t="s">
        <v>3</v>
      </c>
      <c r="M8" t="s">
        <v>15</v>
      </c>
      <c r="N8" t="s">
        <v>21</v>
      </c>
      <c r="O8" t="s">
        <v>24</v>
      </c>
    </row>
    <row r="9" spans="1:38" x14ac:dyDescent="0.25">
      <c r="A9" t="s">
        <v>8</v>
      </c>
      <c r="B9" s="1">
        <v>0</v>
      </c>
      <c r="C9" s="2">
        <v>1.5</v>
      </c>
      <c r="D9" s="4">
        <f>B$2*C9+$AF$2+$AK$6</f>
        <v>35.713678137651826</v>
      </c>
      <c r="E9" s="4">
        <f>$B$3*C9+$AF$3+$AK$6</f>
        <v>36.53094736842106</v>
      </c>
      <c r="F9" s="4">
        <f>$B$4*C9+$AF$4+$AK$6</f>
        <v>37.090928137651829</v>
      </c>
      <c r="G9" s="4">
        <f>B$5*C9+$AF$5+$AK$6</f>
        <v>37.802255060728747</v>
      </c>
      <c r="H9">
        <f>$Q$2</f>
        <v>35.07</v>
      </c>
      <c r="I9">
        <v>35.880000000000003</v>
      </c>
      <c r="J9">
        <v>36.435000000000002</v>
      </c>
      <c r="K9">
        <v>37.14</v>
      </c>
      <c r="L9">
        <f>$Q$3</f>
        <v>39.435000000000002</v>
      </c>
      <c r="M9">
        <f>$Q$4</f>
        <v>55.185000000000002</v>
      </c>
      <c r="N9">
        <f>$Q$5</f>
        <v>36.75</v>
      </c>
      <c r="O9">
        <f>$Q$6</f>
        <v>48.75</v>
      </c>
    </row>
    <row r="10" spans="1:38" x14ac:dyDescent="0.25">
      <c r="B10" s="1">
        <v>4.1666666666666664E-2</v>
      </c>
      <c r="C10" s="2">
        <v>1.5</v>
      </c>
      <c r="D10" s="4">
        <f>B$2*C10+$AF$2+$AK$6</f>
        <v>35.713678137651826</v>
      </c>
      <c r="E10" s="4">
        <f t="shared" ref="E10:E15" si="1">$B$3*C10+$AF$3+$AK$6</f>
        <v>36.53094736842106</v>
      </c>
      <c r="F10" s="4">
        <f t="shared" ref="F10:F14" si="2">$B$4*C10+$AF$4+$AK$6</f>
        <v>37.090928137651829</v>
      </c>
      <c r="G10" s="4">
        <f t="shared" ref="G10:G15" si="3">B$5*C10+$AF$5+$AK$6</f>
        <v>37.802255060728747</v>
      </c>
      <c r="H10">
        <f t="shared" ref="H10:H14" si="4">$Q$2</f>
        <v>35.07</v>
      </c>
      <c r="I10">
        <v>35.880000000000003</v>
      </c>
      <c r="J10">
        <v>36.435000000000002</v>
      </c>
      <c r="K10">
        <v>37.14</v>
      </c>
      <c r="L10">
        <f t="shared" ref="L10:L14" si="5">$Q$3</f>
        <v>39.435000000000002</v>
      </c>
      <c r="M10">
        <f t="shared" ref="M10:M14" si="6">$Q$4</f>
        <v>55.185000000000002</v>
      </c>
      <c r="N10">
        <f t="shared" ref="N10:N14" si="7">$Q$5</f>
        <v>36.75</v>
      </c>
      <c r="O10">
        <f t="shared" ref="O10:O14" si="8">$Q$6</f>
        <v>48.75</v>
      </c>
    </row>
    <row r="11" spans="1:38" x14ac:dyDescent="0.25">
      <c r="B11" s="1">
        <v>8.3333333333333329E-2</v>
      </c>
      <c r="C11" s="2">
        <v>1.5</v>
      </c>
      <c r="D11" s="4">
        <f t="shared" ref="D11:D15" si="9">B$2*C11+$AF$2+$AK$6</f>
        <v>35.713678137651826</v>
      </c>
      <c r="E11" s="4">
        <f t="shared" si="1"/>
        <v>36.53094736842106</v>
      </c>
      <c r="F11" s="4">
        <f t="shared" si="2"/>
        <v>37.090928137651829</v>
      </c>
      <c r="G11" s="4">
        <f t="shared" si="3"/>
        <v>37.802255060728747</v>
      </c>
      <c r="H11">
        <f t="shared" si="4"/>
        <v>35.07</v>
      </c>
      <c r="I11">
        <v>35.880000000000003</v>
      </c>
      <c r="J11">
        <v>36.435000000000002</v>
      </c>
      <c r="K11">
        <v>37.14</v>
      </c>
      <c r="L11">
        <f t="shared" si="5"/>
        <v>39.435000000000002</v>
      </c>
      <c r="M11">
        <f t="shared" si="6"/>
        <v>55.185000000000002</v>
      </c>
      <c r="N11">
        <f t="shared" si="7"/>
        <v>36.75</v>
      </c>
      <c r="O11">
        <f t="shared" si="8"/>
        <v>48.75</v>
      </c>
    </row>
    <row r="12" spans="1:38" x14ac:dyDescent="0.25">
      <c r="B12" s="1">
        <v>0.125</v>
      </c>
      <c r="C12" s="2">
        <v>1.5</v>
      </c>
      <c r="D12" s="4">
        <f t="shared" si="9"/>
        <v>35.713678137651826</v>
      </c>
      <c r="E12" s="4">
        <f t="shared" si="1"/>
        <v>36.53094736842106</v>
      </c>
      <c r="F12" s="4">
        <f t="shared" si="2"/>
        <v>37.090928137651829</v>
      </c>
      <c r="G12" s="4">
        <f t="shared" si="3"/>
        <v>37.802255060728747</v>
      </c>
      <c r="H12">
        <f t="shared" si="4"/>
        <v>35.07</v>
      </c>
      <c r="I12">
        <v>35.880000000000003</v>
      </c>
      <c r="J12">
        <v>36.435000000000002</v>
      </c>
      <c r="K12">
        <v>37.14</v>
      </c>
      <c r="L12">
        <f t="shared" si="5"/>
        <v>39.435000000000002</v>
      </c>
      <c r="M12">
        <f t="shared" si="6"/>
        <v>55.185000000000002</v>
      </c>
      <c r="N12">
        <f t="shared" si="7"/>
        <v>36.75</v>
      </c>
      <c r="O12">
        <f t="shared" si="8"/>
        <v>48.75</v>
      </c>
    </row>
    <row r="13" spans="1:38" x14ac:dyDescent="0.25">
      <c r="B13" s="1">
        <v>0.16666666666666666</v>
      </c>
      <c r="C13" s="2">
        <v>1.5</v>
      </c>
      <c r="D13" s="4">
        <f t="shared" si="9"/>
        <v>35.713678137651826</v>
      </c>
      <c r="E13" s="4">
        <f t="shared" si="1"/>
        <v>36.53094736842106</v>
      </c>
      <c r="F13" s="4">
        <f t="shared" si="2"/>
        <v>37.090928137651829</v>
      </c>
      <c r="G13" s="4">
        <f t="shared" si="3"/>
        <v>37.802255060728747</v>
      </c>
      <c r="H13">
        <f t="shared" si="4"/>
        <v>35.07</v>
      </c>
      <c r="I13">
        <v>35.880000000000003</v>
      </c>
      <c r="J13">
        <v>36.435000000000002</v>
      </c>
      <c r="K13">
        <v>37.14</v>
      </c>
      <c r="L13">
        <f t="shared" si="5"/>
        <v>39.435000000000002</v>
      </c>
      <c r="M13">
        <f t="shared" si="6"/>
        <v>55.185000000000002</v>
      </c>
      <c r="N13">
        <f t="shared" si="7"/>
        <v>36.75</v>
      </c>
      <c r="O13">
        <f t="shared" si="8"/>
        <v>48.75</v>
      </c>
    </row>
    <row r="14" spans="1:38" x14ac:dyDescent="0.25">
      <c r="B14" s="1">
        <v>0.20833333333333334</v>
      </c>
      <c r="C14" s="2">
        <v>1.5</v>
      </c>
      <c r="D14" s="4">
        <f t="shared" si="9"/>
        <v>35.713678137651826</v>
      </c>
      <c r="E14" s="4">
        <f t="shared" si="1"/>
        <v>36.53094736842106</v>
      </c>
      <c r="F14" s="4">
        <f t="shared" si="2"/>
        <v>37.090928137651829</v>
      </c>
      <c r="G14" s="4">
        <f t="shared" si="3"/>
        <v>37.802255060728747</v>
      </c>
      <c r="H14">
        <f t="shared" si="4"/>
        <v>35.07</v>
      </c>
      <c r="I14">
        <v>35.880000000000003</v>
      </c>
      <c r="J14">
        <v>36.435000000000002</v>
      </c>
      <c r="K14">
        <v>37.14</v>
      </c>
      <c r="L14">
        <f t="shared" si="5"/>
        <v>39.435000000000002</v>
      </c>
      <c r="M14">
        <f t="shared" si="6"/>
        <v>55.185000000000002</v>
      </c>
      <c r="N14">
        <f t="shared" si="7"/>
        <v>36.75</v>
      </c>
      <c r="O14">
        <f t="shared" si="8"/>
        <v>48.75</v>
      </c>
    </row>
    <row r="15" spans="1:38" x14ac:dyDescent="0.25">
      <c r="B15" s="1">
        <v>0.25</v>
      </c>
      <c r="C15" s="2">
        <v>1.5</v>
      </c>
      <c r="D15" s="4">
        <f t="shared" si="9"/>
        <v>35.713678137651826</v>
      </c>
      <c r="E15" s="4">
        <f t="shared" si="1"/>
        <v>36.53094736842106</v>
      </c>
      <c r="F15" s="4">
        <f>$B$4*C15+$AF$4+$AK$6</f>
        <v>37.090928137651829</v>
      </c>
      <c r="G15" s="4">
        <f t="shared" si="3"/>
        <v>37.802255060728747</v>
      </c>
      <c r="H15">
        <f>$N$2</f>
        <v>23.38</v>
      </c>
      <c r="I15">
        <v>23.92</v>
      </c>
      <c r="J15">
        <v>24.29</v>
      </c>
      <c r="K15">
        <v>24.76</v>
      </c>
      <c r="L15">
        <f>$N$3</f>
        <v>26.29</v>
      </c>
      <c r="M15">
        <f>$N$4</f>
        <v>36.79</v>
      </c>
      <c r="N15">
        <f>$N$5</f>
        <v>24.5</v>
      </c>
      <c r="O15">
        <f>$N$6</f>
        <v>32.5</v>
      </c>
    </row>
    <row r="16" spans="1:38" x14ac:dyDescent="0.25">
      <c r="B16" s="1">
        <v>0.29166666666666669</v>
      </c>
      <c r="C16" s="2">
        <v>1</v>
      </c>
      <c r="D16" s="4">
        <f>B$2*C16+$AF$2+$AK$6</f>
        <v>24.023678137651821</v>
      </c>
      <c r="E16" s="4">
        <f>$B$3*C16+$AF$3+$AK$6</f>
        <v>24.570947368421052</v>
      </c>
      <c r="F16" s="4">
        <f>$B$4*C16+$AF$4+$AK$6</f>
        <v>24.945928137651819</v>
      </c>
      <c r="G16" s="4">
        <f>B$5*C16+$AF$5+$AK$6</f>
        <v>25.422255060728745</v>
      </c>
      <c r="H16">
        <f t="shared" ref="H16:H30" si="10">$N$2</f>
        <v>23.38</v>
      </c>
      <c r="I16">
        <v>23.92</v>
      </c>
      <c r="J16">
        <v>24.29</v>
      </c>
      <c r="K16">
        <v>24.76</v>
      </c>
      <c r="L16">
        <f t="shared" ref="L16:L30" si="11">$N$3</f>
        <v>26.29</v>
      </c>
      <c r="M16">
        <f t="shared" ref="M16:M30" si="12">$N$4</f>
        <v>36.79</v>
      </c>
      <c r="N16">
        <f t="shared" ref="N16:N30" si="13">$N$5</f>
        <v>24.5</v>
      </c>
      <c r="O16">
        <f t="shared" ref="O16:O30" si="14">$N$6</f>
        <v>32.5</v>
      </c>
    </row>
    <row r="17" spans="2:15" x14ac:dyDescent="0.25">
      <c r="B17" s="1">
        <v>0.33333333333333331</v>
      </c>
      <c r="C17" s="2">
        <v>1</v>
      </c>
      <c r="D17" s="4">
        <f t="shared" ref="D17:D26" si="15">B$2*C17+$AF$2+$AK$6</f>
        <v>24.023678137651821</v>
      </c>
      <c r="E17" s="4">
        <f t="shared" ref="E17:E26" si="16">$B$3*C17+$AF$3+$AK$6</f>
        <v>24.570947368421052</v>
      </c>
      <c r="F17" s="4">
        <f t="shared" ref="F17:F26" si="17">$B$4*C17+$AF$4+$AK$6</f>
        <v>24.945928137651819</v>
      </c>
      <c r="G17" s="4">
        <f t="shared" ref="G17:G26" si="18">B$5*C17+$AF$5+$AK$6</f>
        <v>25.422255060728745</v>
      </c>
      <c r="H17">
        <f t="shared" si="10"/>
        <v>23.38</v>
      </c>
      <c r="I17">
        <v>23.92</v>
      </c>
      <c r="J17">
        <v>24.29</v>
      </c>
      <c r="K17">
        <v>24.76</v>
      </c>
      <c r="L17">
        <f t="shared" si="11"/>
        <v>26.29</v>
      </c>
      <c r="M17">
        <f t="shared" si="12"/>
        <v>36.79</v>
      </c>
      <c r="N17">
        <f t="shared" si="13"/>
        <v>24.5</v>
      </c>
      <c r="O17">
        <f t="shared" si="14"/>
        <v>32.5</v>
      </c>
    </row>
    <row r="18" spans="2:15" x14ac:dyDescent="0.25">
      <c r="B18" s="1">
        <v>0.375</v>
      </c>
      <c r="C18" s="2">
        <v>1</v>
      </c>
      <c r="D18" s="4">
        <f t="shared" si="15"/>
        <v>24.023678137651821</v>
      </c>
      <c r="E18" s="4">
        <f t="shared" si="16"/>
        <v>24.570947368421052</v>
      </c>
      <c r="F18" s="4">
        <f t="shared" si="17"/>
        <v>24.945928137651819</v>
      </c>
      <c r="G18" s="4">
        <f t="shared" si="18"/>
        <v>25.422255060728745</v>
      </c>
      <c r="H18">
        <f t="shared" si="10"/>
        <v>23.38</v>
      </c>
      <c r="I18">
        <v>23.92</v>
      </c>
      <c r="J18">
        <v>24.29</v>
      </c>
      <c r="K18">
        <v>24.76</v>
      </c>
      <c r="L18">
        <f t="shared" si="11"/>
        <v>26.29</v>
      </c>
      <c r="M18">
        <f t="shared" si="12"/>
        <v>36.79</v>
      </c>
      <c r="N18">
        <f t="shared" si="13"/>
        <v>24.5</v>
      </c>
      <c r="O18">
        <f t="shared" si="14"/>
        <v>32.5</v>
      </c>
    </row>
    <row r="19" spans="2:15" x14ac:dyDescent="0.25">
      <c r="B19" s="1">
        <v>0.41666666666666669</v>
      </c>
      <c r="C19" s="2">
        <v>1</v>
      </c>
      <c r="D19" s="4">
        <f t="shared" si="15"/>
        <v>24.023678137651821</v>
      </c>
      <c r="E19" s="4">
        <f t="shared" si="16"/>
        <v>24.570947368421052</v>
      </c>
      <c r="F19" s="4">
        <f t="shared" si="17"/>
        <v>24.945928137651819</v>
      </c>
      <c r="G19" s="4">
        <f t="shared" si="18"/>
        <v>25.422255060728745</v>
      </c>
      <c r="H19">
        <f t="shared" si="10"/>
        <v>23.38</v>
      </c>
      <c r="I19">
        <v>23.92</v>
      </c>
      <c r="J19">
        <v>24.29</v>
      </c>
      <c r="K19">
        <v>24.76</v>
      </c>
      <c r="L19">
        <f t="shared" si="11"/>
        <v>26.29</v>
      </c>
      <c r="M19">
        <f t="shared" si="12"/>
        <v>36.79</v>
      </c>
      <c r="N19">
        <f t="shared" si="13"/>
        <v>24.5</v>
      </c>
      <c r="O19">
        <f t="shared" si="14"/>
        <v>32.5</v>
      </c>
    </row>
    <row r="20" spans="2:15" x14ac:dyDescent="0.25">
      <c r="B20" s="1">
        <v>0.45833333333333331</v>
      </c>
      <c r="C20" s="2">
        <v>1</v>
      </c>
      <c r="D20" s="4">
        <f t="shared" si="15"/>
        <v>24.023678137651821</v>
      </c>
      <c r="E20" s="4">
        <f t="shared" si="16"/>
        <v>24.570947368421052</v>
      </c>
      <c r="F20" s="4">
        <f t="shared" si="17"/>
        <v>24.945928137651819</v>
      </c>
      <c r="G20" s="4">
        <f t="shared" si="18"/>
        <v>25.422255060728745</v>
      </c>
      <c r="H20">
        <f t="shared" si="10"/>
        <v>23.38</v>
      </c>
      <c r="I20">
        <v>23.92</v>
      </c>
      <c r="J20">
        <v>24.29</v>
      </c>
      <c r="K20">
        <v>24.76</v>
      </c>
      <c r="L20">
        <f t="shared" si="11"/>
        <v>26.29</v>
      </c>
      <c r="M20">
        <f t="shared" si="12"/>
        <v>36.79</v>
      </c>
      <c r="N20">
        <f t="shared" si="13"/>
        <v>24.5</v>
      </c>
      <c r="O20">
        <f t="shared" si="14"/>
        <v>32.5</v>
      </c>
    </row>
    <row r="21" spans="2:15" x14ac:dyDescent="0.25">
      <c r="B21" s="1">
        <v>0.5</v>
      </c>
      <c r="C21" s="2">
        <v>1</v>
      </c>
      <c r="D21" s="4">
        <f t="shared" si="15"/>
        <v>24.023678137651821</v>
      </c>
      <c r="E21" s="4">
        <f t="shared" si="16"/>
        <v>24.570947368421052</v>
      </c>
      <c r="F21" s="4">
        <f t="shared" si="17"/>
        <v>24.945928137651819</v>
      </c>
      <c r="G21" s="4">
        <f t="shared" si="18"/>
        <v>25.422255060728745</v>
      </c>
      <c r="H21">
        <f t="shared" si="10"/>
        <v>23.38</v>
      </c>
      <c r="I21">
        <v>23.92</v>
      </c>
      <c r="J21">
        <v>24.29</v>
      </c>
      <c r="K21">
        <v>24.76</v>
      </c>
      <c r="L21">
        <f t="shared" si="11"/>
        <v>26.29</v>
      </c>
      <c r="M21">
        <f t="shared" si="12"/>
        <v>36.79</v>
      </c>
      <c r="N21">
        <f t="shared" si="13"/>
        <v>24.5</v>
      </c>
      <c r="O21">
        <f t="shared" si="14"/>
        <v>32.5</v>
      </c>
    </row>
    <row r="22" spans="2:15" x14ac:dyDescent="0.25">
      <c r="B22" s="1">
        <v>0.54166666666666663</v>
      </c>
      <c r="C22" s="2">
        <v>1</v>
      </c>
      <c r="D22" s="4">
        <f t="shared" si="15"/>
        <v>24.023678137651821</v>
      </c>
      <c r="E22" s="4">
        <f t="shared" si="16"/>
        <v>24.570947368421052</v>
      </c>
      <c r="F22" s="4">
        <f t="shared" si="17"/>
        <v>24.945928137651819</v>
      </c>
      <c r="G22" s="4">
        <f t="shared" si="18"/>
        <v>25.422255060728745</v>
      </c>
      <c r="H22">
        <f t="shared" si="10"/>
        <v>23.38</v>
      </c>
      <c r="I22">
        <v>23.92</v>
      </c>
      <c r="J22">
        <v>24.29</v>
      </c>
      <c r="K22">
        <v>24.76</v>
      </c>
      <c r="L22">
        <f t="shared" si="11"/>
        <v>26.29</v>
      </c>
      <c r="M22">
        <f t="shared" si="12"/>
        <v>36.79</v>
      </c>
      <c r="N22">
        <f t="shared" si="13"/>
        <v>24.5</v>
      </c>
      <c r="O22">
        <f t="shared" si="14"/>
        <v>32.5</v>
      </c>
    </row>
    <row r="23" spans="2:15" x14ac:dyDescent="0.25">
      <c r="B23" s="1">
        <v>0.58333333333333337</v>
      </c>
      <c r="C23" s="2">
        <v>1</v>
      </c>
      <c r="D23" s="4">
        <f t="shared" si="15"/>
        <v>24.023678137651821</v>
      </c>
      <c r="E23" s="4">
        <f t="shared" si="16"/>
        <v>24.570947368421052</v>
      </c>
      <c r="F23" s="4">
        <f t="shared" si="17"/>
        <v>24.945928137651819</v>
      </c>
      <c r="G23" s="4">
        <f t="shared" si="18"/>
        <v>25.422255060728745</v>
      </c>
      <c r="H23">
        <f t="shared" si="10"/>
        <v>23.38</v>
      </c>
      <c r="I23">
        <v>23.92</v>
      </c>
      <c r="J23">
        <v>24.29</v>
      </c>
      <c r="K23">
        <v>24.76</v>
      </c>
      <c r="L23">
        <f t="shared" si="11"/>
        <v>26.29</v>
      </c>
      <c r="M23">
        <f t="shared" si="12"/>
        <v>36.79</v>
      </c>
      <c r="N23">
        <f t="shared" si="13"/>
        <v>24.5</v>
      </c>
      <c r="O23">
        <f t="shared" si="14"/>
        <v>32.5</v>
      </c>
    </row>
    <row r="24" spans="2:15" x14ac:dyDescent="0.25">
      <c r="B24" s="1">
        <v>0.625</v>
      </c>
      <c r="C24" s="2">
        <v>1</v>
      </c>
      <c r="D24" s="4">
        <f t="shared" si="15"/>
        <v>24.023678137651821</v>
      </c>
      <c r="E24" s="4">
        <f t="shared" si="16"/>
        <v>24.570947368421052</v>
      </c>
      <c r="F24" s="4">
        <f t="shared" si="17"/>
        <v>24.945928137651819</v>
      </c>
      <c r="G24" s="4">
        <f t="shared" si="18"/>
        <v>25.422255060728745</v>
      </c>
      <c r="H24">
        <f t="shared" si="10"/>
        <v>23.38</v>
      </c>
      <c r="I24">
        <v>23.92</v>
      </c>
      <c r="J24">
        <v>24.29</v>
      </c>
      <c r="K24">
        <v>24.76</v>
      </c>
      <c r="L24">
        <f t="shared" si="11"/>
        <v>26.29</v>
      </c>
      <c r="M24">
        <f t="shared" si="12"/>
        <v>36.79</v>
      </c>
      <c r="N24">
        <f t="shared" si="13"/>
        <v>24.5</v>
      </c>
      <c r="O24">
        <f t="shared" si="14"/>
        <v>32.5</v>
      </c>
    </row>
    <row r="25" spans="2:15" x14ac:dyDescent="0.25">
      <c r="B25" s="1">
        <v>0.66666666666666663</v>
      </c>
      <c r="C25" s="2">
        <v>1</v>
      </c>
      <c r="D25" s="4">
        <f t="shared" si="15"/>
        <v>24.023678137651821</v>
      </c>
      <c r="E25" s="4">
        <f t="shared" si="16"/>
        <v>24.570947368421052</v>
      </c>
      <c r="F25" s="4">
        <f t="shared" si="17"/>
        <v>24.945928137651819</v>
      </c>
      <c r="G25" s="4">
        <f t="shared" si="18"/>
        <v>25.422255060728745</v>
      </c>
      <c r="H25">
        <f t="shared" si="10"/>
        <v>23.38</v>
      </c>
      <c r="I25">
        <v>23.92</v>
      </c>
      <c r="J25">
        <v>24.29</v>
      </c>
      <c r="K25">
        <v>24.76</v>
      </c>
      <c r="L25">
        <f t="shared" si="11"/>
        <v>26.29</v>
      </c>
      <c r="M25">
        <f t="shared" si="12"/>
        <v>36.79</v>
      </c>
      <c r="N25">
        <f t="shared" si="13"/>
        <v>24.5</v>
      </c>
      <c r="O25">
        <f t="shared" si="14"/>
        <v>32.5</v>
      </c>
    </row>
    <row r="26" spans="2:15" x14ac:dyDescent="0.25">
      <c r="B26" s="1">
        <v>0.70833333333333337</v>
      </c>
      <c r="C26" s="2">
        <v>1</v>
      </c>
      <c r="D26" s="4">
        <f t="shared" si="15"/>
        <v>24.023678137651821</v>
      </c>
      <c r="E26" s="4">
        <f t="shared" si="16"/>
        <v>24.570947368421052</v>
      </c>
      <c r="F26" s="4">
        <f t="shared" si="17"/>
        <v>24.945928137651819</v>
      </c>
      <c r="G26" s="4">
        <f t="shared" si="18"/>
        <v>25.422255060728745</v>
      </c>
      <c r="H26">
        <f t="shared" si="10"/>
        <v>23.38</v>
      </c>
      <c r="I26">
        <v>23.92</v>
      </c>
      <c r="J26">
        <v>24.29</v>
      </c>
      <c r="K26">
        <v>24.76</v>
      </c>
      <c r="L26">
        <f t="shared" si="11"/>
        <v>26.29</v>
      </c>
      <c r="M26">
        <f t="shared" si="12"/>
        <v>36.79</v>
      </c>
      <c r="N26">
        <f t="shared" si="13"/>
        <v>24.5</v>
      </c>
      <c r="O26">
        <f t="shared" si="14"/>
        <v>32.5</v>
      </c>
    </row>
    <row r="27" spans="2:15" x14ac:dyDescent="0.25">
      <c r="B27" s="1">
        <v>0.75</v>
      </c>
      <c r="C27" s="2">
        <v>1.25</v>
      </c>
      <c r="D27" s="4">
        <f>B$2*C27+$AF$2+$AK$6</f>
        <v>29.86867813765182</v>
      </c>
      <c r="E27" s="4">
        <f>$B$3*C27+$AF$3+$AK$6</f>
        <v>30.550947368421053</v>
      </c>
      <c r="F27" s="4">
        <f>$B$4*C27+$AF$4+$AK$6</f>
        <v>31.018428137651817</v>
      </c>
      <c r="G27" s="4">
        <f>B$5*C27+$AF$5+$AK$6</f>
        <v>31.612255060728746</v>
      </c>
      <c r="H27">
        <f t="shared" si="10"/>
        <v>23.38</v>
      </c>
      <c r="I27">
        <v>23.92</v>
      </c>
      <c r="J27">
        <v>24.29</v>
      </c>
      <c r="K27">
        <v>24.76</v>
      </c>
      <c r="L27">
        <f t="shared" si="11"/>
        <v>26.29</v>
      </c>
      <c r="M27">
        <f t="shared" si="12"/>
        <v>36.79</v>
      </c>
      <c r="N27">
        <f t="shared" si="13"/>
        <v>24.5</v>
      </c>
      <c r="O27">
        <f t="shared" si="14"/>
        <v>32.5</v>
      </c>
    </row>
    <row r="28" spans="2:15" x14ac:dyDescent="0.25">
      <c r="B28" s="1">
        <v>0.79166666666666663</v>
      </c>
      <c r="C28" s="2">
        <v>1.25</v>
      </c>
      <c r="D28" s="4">
        <f t="shared" ref="D28:D29" si="19">B$2*C28+$AF$2+$AK$6</f>
        <v>29.86867813765182</v>
      </c>
      <c r="E28" s="4">
        <f t="shared" ref="E28:E29" si="20">$B$3*C28+$AF$3+$AK$6</f>
        <v>30.550947368421053</v>
      </c>
      <c r="F28" s="4">
        <f t="shared" ref="F28:F29" si="21">$B$4*C28+$AF$4+$AK$6</f>
        <v>31.018428137651817</v>
      </c>
      <c r="G28" s="4">
        <f t="shared" ref="G28:G29" si="22">B$5*C28+$AF$5+$AK$6</f>
        <v>31.612255060728746</v>
      </c>
      <c r="H28">
        <f t="shared" si="10"/>
        <v>23.38</v>
      </c>
      <c r="I28">
        <v>23.92</v>
      </c>
      <c r="J28">
        <v>24.29</v>
      </c>
      <c r="K28">
        <v>24.76</v>
      </c>
      <c r="L28">
        <f t="shared" si="11"/>
        <v>26.29</v>
      </c>
      <c r="M28">
        <f t="shared" si="12"/>
        <v>36.79</v>
      </c>
      <c r="N28">
        <f t="shared" si="13"/>
        <v>24.5</v>
      </c>
      <c r="O28">
        <f t="shared" si="14"/>
        <v>32.5</v>
      </c>
    </row>
    <row r="29" spans="2:15" x14ac:dyDescent="0.25">
      <c r="B29" s="1">
        <v>0.83333333333333337</v>
      </c>
      <c r="C29" s="2">
        <v>1.25</v>
      </c>
      <c r="D29" s="4">
        <f t="shared" si="19"/>
        <v>29.86867813765182</v>
      </c>
      <c r="E29" s="4">
        <f t="shared" si="20"/>
        <v>30.550947368421053</v>
      </c>
      <c r="F29" s="4">
        <f t="shared" si="21"/>
        <v>31.018428137651817</v>
      </c>
      <c r="G29" s="4">
        <f t="shared" si="22"/>
        <v>31.612255060728746</v>
      </c>
      <c r="H29">
        <f t="shared" si="10"/>
        <v>23.38</v>
      </c>
      <c r="I29">
        <v>23.92</v>
      </c>
      <c r="J29">
        <v>24.29</v>
      </c>
      <c r="K29">
        <v>24.76</v>
      </c>
      <c r="L29">
        <f t="shared" si="11"/>
        <v>26.29</v>
      </c>
      <c r="M29">
        <f t="shared" si="12"/>
        <v>36.79</v>
      </c>
      <c r="N29">
        <f t="shared" si="13"/>
        <v>24.5</v>
      </c>
      <c r="O29">
        <f t="shared" si="14"/>
        <v>32.5</v>
      </c>
    </row>
    <row r="30" spans="2:15" x14ac:dyDescent="0.25">
      <c r="B30" s="1">
        <v>0.875</v>
      </c>
      <c r="C30" s="2">
        <v>1.5</v>
      </c>
      <c r="D30" s="4">
        <f>B$2*C30+$AF$2+$AK$6</f>
        <v>35.713678137651826</v>
      </c>
      <c r="E30" s="4">
        <f>$B$3*C30+$AF$3+$AK$6</f>
        <v>36.53094736842106</v>
      </c>
      <c r="F30" s="4">
        <f>$B$4*C30+$AF$4+$AK$6</f>
        <v>37.090928137651829</v>
      </c>
      <c r="G30" s="4">
        <f>B$5*C30+$AF$5+$AK$6</f>
        <v>37.802255060728747</v>
      </c>
      <c r="H30">
        <f t="shared" si="10"/>
        <v>23.38</v>
      </c>
      <c r="I30">
        <v>23.92</v>
      </c>
      <c r="J30">
        <v>24.29</v>
      </c>
      <c r="K30">
        <v>24.76</v>
      </c>
      <c r="L30">
        <f t="shared" si="11"/>
        <v>26.29</v>
      </c>
      <c r="M30">
        <f t="shared" si="12"/>
        <v>36.79</v>
      </c>
      <c r="N30">
        <f t="shared" si="13"/>
        <v>24.5</v>
      </c>
      <c r="O30">
        <f t="shared" si="14"/>
        <v>32.5</v>
      </c>
    </row>
    <row r="31" spans="2:15" x14ac:dyDescent="0.25">
      <c r="B31" s="1">
        <v>0.91666666666666663</v>
      </c>
      <c r="C31" s="2">
        <v>1.5</v>
      </c>
      <c r="D31" s="4">
        <f t="shared" ref="D31:D32" si="23">B$2*C31+$AF$2+$AK$6</f>
        <v>35.713678137651826</v>
      </c>
      <c r="E31" s="4">
        <f t="shared" ref="E31:E32" si="24">$B$3*C31+$AF$3+$AK$6</f>
        <v>36.53094736842106</v>
      </c>
      <c r="F31" s="4">
        <f t="shared" ref="F31:F32" si="25">$B$4*C31+$AF$4+$AK$6</f>
        <v>37.090928137651829</v>
      </c>
      <c r="G31" s="4">
        <f t="shared" ref="G31:G32" si="26">B$5*C31+$AF$5+$AK$6</f>
        <v>37.802255060728747</v>
      </c>
      <c r="H31">
        <f t="shared" ref="H31:H32" si="27">$Q$2</f>
        <v>35.07</v>
      </c>
      <c r="I31">
        <v>35.880000000000003</v>
      </c>
      <c r="J31">
        <v>36.435000000000002</v>
      </c>
      <c r="K31">
        <v>37.14</v>
      </c>
      <c r="L31">
        <f t="shared" ref="L31:L32" si="28">$Q$3</f>
        <v>39.435000000000002</v>
      </c>
      <c r="M31">
        <f t="shared" ref="M31:M32" si="29">$Q$4</f>
        <v>55.185000000000002</v>
      </c>
      <c r="N31">
        <f t="shared" ref="N31:N32" si="30">$Q$5</f>
        <v>36.75</v>
      </c>
      <c r="O31">
        <f t="shared" ref="O31:O32" si="31">$Q$6</f>
        <v>48.75</v>
      </c>
    </row>
    <row r="32" spans="2:15" x14ac:dyDescent="0.25">
      <c r="B32" s="1">
        <v>0.95833333333333337</v>
      </c>
      <c r="C32" s="2">
        <v>1.5</v>
      </c>
      <c r="D32" s="4">
        <f t="shared" si="23"/>
        <v>35.713678137651826</v>
      </c>
      <c r="E32" s="4">
        <f t="shared" si="24"/>
        <v>36.53094736842106</v>
      </c>
      <c r="F32" s="4">
        <f t="shared" si="25"/>
        <v>37.090928137651829</v>
      </c>
      <c r="G32" s="4">
        <f t="shared" si="26"/>
        <v>37.802255060728747</v>
      </c>
      <c r="H32">
        <f t="shared" si="27"/>
        <v>35.07</v>
      </c>
      <c r="I32">
        <v>35.880000000000003</v>
      </c>
      <c r="J32">
        <v>36.435000000000002</v>
      </c>
      <c r="K32">
        <v>37.14</v>
      </c>
      <c r="L32">
        <f t="shared" si="28"/>
        <v>39.435000000000002</v>
      </c>
      <c r="M32">
        <f t="shared" si="29"/>
        <v>55.185000000000002</v>
      </c>
      <c r="N32">
        <f t="shared" si="30"/>
        <v>36.75</v>
      </c>
      <c r="O32">
        <f t="shared" si="31"/>
        <v>48.75</v>
      </c>
    </row>
    <row r="33" spans="1:15" x14ac:dyDescent="0.25">
      <c r="A33" t="s">
        <v>9</v>
      </c>
      <c r="B33" s="1">
        <v>0</v>
      </c>
      <c r="C33" s="2">
        <v>1.5</v>
      </c>
      <c r="D33" s="4">
        <f>B$2*C33+$AF$2+$AK$6</f>
        <v>35.713678137651826</v>
      </c>
      <c r="E33" s="4">
        <f>$B$3*C33+$AF$3+$AK$6</f>
        <v>36.53094736842106</v>
      </c>
      <c r="F33" s="4">
        <f>$B$4*C33+$AF$4+$AK$6</f>
        <v>37.090928137651829</v>
      </c>
      <c r="G33" s="4">
        <f>B$5*C33+$AF$5+$AK$6</f>
        <v>37.802255060728747</v>
      </c>
      <c r="H33">
        <f>$Q$2</f>
        <v>35.07</v>
      </c>
      <c r="I33">
        <v>35.880000000000003</v>
      </c>
      <c r="J33">
        <v>36.435000000000002</v>
      </c>
      <c r="K33">
        <v>37.14</v>
      </c>
      <c r="L33">
        <f>$Q$3</f>
        <v>39.435000000000002</v>
      </c>
      <c r="M33">
        <f>$Q$4</f>
        <v>55.185000000000002</v>
      </c>
      <c r="N33">
        <f>$Q$5</f>
        <v>36.75</v>
      </c>
      <c r="O33">
        <f>$Q$6</f>
        <v>48.75</v>
      </c>
    </row>
    <row r="34" spans="1:15" x14ac:dyDescent="0.25">
      <c r="B34" s="1">
        <v>4.1666666666666664E-2</v>
      </c>
      <c r="C34" s="2">
        <v>1.5</v>
      </c>
      <c r="D34" s="4">
        <f>B$2*C34+$AF$2+$AK$6</f>
        <v>35.713678137651826</v>
      </c>
      <c r="E34" s="4">
        <f t="shared" ref="E34:E39" si="32">$B$3*C34+$AF$3+$AK$6</f>
        <v>36.53094736842106</v>
      </c>
      <c r="F34" s="4">
        <f t="shared" ref="F34:F38" si="33">$B$4*C34+$AF$4+$AK$6</f>
        <v>37.090928137651829</v>
      </c>
      <c r="G34" s="4">
        <f t="shared" ref="G34:G39" si="34">B$5*C34+$AF$5+$AK$6</f>
        <v>37.802255060728747</v>
      </c>
      <c r="H34">
        <f t="shared" ref="H34:H38" si="35">$Q$2</f>
        <v>35.07</v>
      </c>
      <c r="I34">
        <v>35.880000000000003</v>
      </c>
      <c r="J34">
        <v>36.435000000000002</v>
      </c>
      <c r="K34">
        <v>37.14</v>
      </c>
      <c r="L34">
        <f t="shared" ref="L34:L38" si="36">$Q$3</f>
        <v>39.435000000000002</v>
      </c>
      <c r="M34">
        <f t="shared" ref="M34:M38" si="37">$Q$4</f>
        <v>55.185000000000002</v>
      </c>
      <c r="N34">
        <f t="shared" ref="N34:N38" si="38">$Q$5</f>
        <v>36.75</v>
      </c>
      <c r="O34">
        <f t="shared" ref="O34:O38" si="39">$Q$6</f>
        <v>48.75</v>
      </c>
    </row>
    <row r="35" spans="1:15" x14ac:dyDescent="0.25">
      <c r="B35" s="1">
        <v>8.3333333333333329E-2</v>
      </c>
      <c r="C35" s="2">
        <v>1.5</v>
      </c>
      <c r="D35" s="4">
        <f t="shared" ref="D35:D39" si="40">B$2*C35+$AF$2+$AK$6</f>
        <v>35.713678137651826</v>
      </c>
      <c r="E35" s="4">
        <f t="shared" si="32"/>
        <v>36.53094736842106</v>
      </c>
      <c r="F35" s="4">
        <f t="shared" si="33"/>
        <v>37.090928137651829</v>
      </c>
      <c r="G35" s="4">
        <f t="shared" si="34"/>
        <v>37.802255060728747</v>
      </c>
      <c r="H35">
        <f t="shared" si="35"/>
        <v>35.07</v>
      </c>
      <c r="I35">
        <v>35.880000000000003</v>
      </c>
      <c r="J35">
        <v>36.435000000000002</v>
      </c>
      <c r="K35">
        <v>37.14</v>
      </c>
      <c r="L35">
        <f t="shared" si="36"/>
        <v>39.435000000000002</v>
      </c>
      <c r="M35">
        <f t="shared" si="37"/>
        <v>55.185000000000002</v>
      </c>
      <c r="N35">
        <f t="shared" si="38"/>
        <v>36.75</v>
      </c>
      <c r="O35">
        <f t="shared" si="39"/>
        <v>48.75</v>
      </c>
    </row>
    <row r="36" spans="1:15" x14ac:dyDescent="0.25">
      <c r="B36" s="1">
        <v>0.125</v>
      </c>
      <c r="C36" s="2">
        <v>1.5</v>
      </c>
      <c r="D36" s="4">
        <f t="shared" si="40"/>
        <v>35.713678137651826</v>
      </c>
      <c r="E36" s="4">
        <f t="shared" si="32"/>
        <v>36.53094736842106</v>
      </c>
      <c r="F36" s="4">
        <f t="shared" si="33"/>
        <v>37.090928137651829</v>
      </c>
      <c r="G36" s="4">
        <f t="shared" si="34"/>
        <v>37.802255060728747</v>
      </c>
      <c r="H36">
        <f t="shared" si="35"/>
        <v>35.07</v>
      </c>
      <c r="I36">
        <v>35.880000000000003</v>
      </c>
      <c r="J36">
        <v>36.435000000000002</v>
      </c>
      <c r="K36">
        <v>37.14</v>
      </c>
      <c r="L36">
        <f t="shared" si="36"/>
        <v>39.435000000000002</v>
      </c>
      <c r="M36">
        <f t="shared" si="37"/>
        <v>55.185000000000002</v>
      </c>
      <c r="N36">
        <f t="shared" si="38"/>
        <v>36.75</v>
      </c>
      <c r="O36">
        <f t="shared" si="39"/>
        <v>48.75</v>
      </c>
    </row>
    <row r="37" spans="1:15" x14ac:dyDescent="0.25">
      <c r="B37" s="1">
        <v>0.16666666666666666</v>
      </c>
      <c r="C37" s="2">
        <v>1.5</v>
      </c>
      <c r="D37" s="4">
        <f t="shared" si="40"/>
        <v>35.713678137651826</v>
      </c>
      <c r="E37" s="4">
        <f t="shared" si="32"/>
        <v>36.53094736842106</v>
      </c>
      <c r="F37" s="4">
        <f t="shared" si="33"/>
        <v>37.090928137651829</v>
      </c>
      <c r="G37" s="4">
        <f t="shared" si="34"/>
        <v>37.802255060728747</v>
      </c>
      <c r="H37">
        <f t="shared" si="35"/>
        <v>35.07</v>
      </c>
      <c r="I37">
        <v>35.880000000000003</v>
      </c>
      <c r="J37">
        <v>36.435000000000002</v>
      </c>
      <c r="K37">
        <v>37.14</v>
      </c>
      <c r="L37">
        <f t="shared" si="36"/>
        <v>39.435000000000002</v>
      </c>
      <c r="M37">
        <f t="shared" si="37"/>
        <v>55.185000000000002</v>
      </c>
      <c r="N37">
        <f t="shared" si="38"/>
        <v>36.75</v>
      </c>
      <c r="O37">
        <f t="shared" si="39"/>
        <v>48.75</v>
      </c>
    </row>
    <row r="38" spans="1:15" x14ac:dyDescent="0.25">
      <c r="B38" s="1">
        <v>0.20833333333333334</v>
      </c>
      <c r="C38" s="2">
        <v>1.5</v>
      </c>
      <c r="D38" s="4">
        <f t="shared" si="40"/>
        <v>35.713678137651826</v>
      </c>
      <c r="E38" s="4">
        <f t="shared" si="32"/>
        <v>36.53094736842106</v>
      </c>
      <c r="F38" s="4">
        <f t="shared" si="33"/>
        <v>37.090928137651829</v>
      </c>
      <c r="G38" s="4">
        <f t="shared" si="34"/>
        <v>37.802255060728747</v>
      </c>
      <c r="H38">
        <f t="shared" si="35"/>
        <v>35.07</v>
      </c>
      <c r="I38">
        <v>35.880000000000003</v>
      </c>
      <c r="J38">
        <v>36.435000000000002</v>
      </c>
      <c r="K38">
        <v>37.14</v>
      </c>
      <c r="L38">
        <f t="shared" si="36"/>
        <v>39.435000000000002</v>
      </c>
      <c r="M38">
        <f t="shared" si="37"/>
        <v>55.185000000000002</v>
      </c>
      <c r="N38">
        <f t="shared" si="38"/>
        <v>36.75</v>
      </c>
      <c r="O38">
        <f t="shared" si="39"/>
        <v>48.75</v>
      </c>
    </row>
    <row r="39" spans="1:15" x14ac:dyDescent="0.25">
      <c r="B39" s="1">
        <v>0.25</v>
      </c>
      <c r="C39" s="2">
        <v>1.5</v>
      </c>
      <c r="D39" s="4">
        <f t="shared" si="40"/>
        <v>35.713678137651826</v>
      </c>
      <c r="E39" s="4">
        <f t="shared" si="32"/>
        <v>36.53094736842106</v>
      </c>
      <c r="F39" s="4">
        <f>$B$4*C39+$AF$4+$AK$6</f>
        <v>37.090928137651829</v>
      </c>
      <c r="G39" s="4">
        <f t="shared" si="34"/>
        <v>37.802255060728747</v>
      </c>
      <c r="H39">
        <f>$N$2</f>
        <v>23.38</v>
      </c>
      <c r="I39">
        <v>23.92</v>
      </c>
      <c r="J39">
        <v>24.29</v>
      </c>
      <c r="K39">
        <v>24.76</v>
      </c>
      <c r="L39">
        <f>$N$3</f>
        <v>26.29</v>
      </c>
      <c r="M39">
        <f>$N$4</f>
        <v>36.79</v>
      </c>
      <c r="N39">
        <f>$N$5</f>
        <v>24.5</v>
      </c>
      <c r="O39">
        <f>$N$6</f>
        <v>32.5</v>
      </c>
    </row>
    <row r="40" spans="1:15" x14ac:dyDescent="0.25">
      <c r="B40" s="1">
        <v>0.29166666666666669</v>
      </c>
      <c r="C40" s="2">
        <v>1</v>
      </c>
      <c r="D40" s="4">
        <f>B$2*C40+$AF$2+$AK$6</f>
        <v>24.023678137651821</v>
      </c>
      <c r="E40" s="4">
        <f>$B$3*C40+$AF$3+$AK$6</f>
        <v>24.570947368421052</v>
      </c>
      <c r="F40" s="4">
        <f>$B$4*C40+$AF$4+$AK$6</f>
        <v>24.945928137651819</v>
      </c>
      <c r="G40" s="4">
        <f>B$5*C40+$AF$5+$AK$6</f>
        <v>25.422255060728745</v>
      </c>
      <c r="H40">
        <f t="shared" ref="H40:H54" si="41">$N$2</f>
        <v>23.38</v>
      </c>
      <c r="I40">
        <v>23.92</v>
      </c>
      <c r="J40">
        <v>24.29</v>
      </c>
      <c r="K40">
        <v>24.76</v>
      </c>
      <c r="L40">
        <f t="shared" ref="L40:L54" si="42">$N$3</f>
        <v>26.29</v>
      </c>
      <c r="M40">
        <f t="shared" ref="M40:M54" si="43">$N$4</f>
        <v>36.79</v>
      </c>
      <c r="N40">
        <f t="shared" ref="N40:N54" si="44">$N$5</f>
        <v>24.5</v>
      </c>
      <c r="O40">
        <f t="shared" ref="O40:O54" si="45">$N$6</f>
        <v>32.5</v>
      </c>
    </row>
    <row r="41" spans="1:15" x14ac:dyDescent="0.25">
      <c r="B41" s="1">
        <v>0.33333333333333331</v>
      </c>
      <c r="C41" s="2">
        <v>1</v>
      </c>
      <c r="D41" s="4">
        <f t="shared" ref="D41:D50" si="46">B$2*C41+$AF$2+$AK$6</f>
        <v>24.023678137651821</v>
      </c>
      <c r="E41" s="4">
        <f t="shared" ref="E41:E50" si="47">$B$3*C41+$AF$3+$AK$6</f>
        <v>24.570947368421052</v>
      </c>
      <c r="F41" s="4">
        <f t="shared" ref="F41:F50" si="48">$B$4*C41+$AF$4+$AK$6</f>
        <v>24.945928137651819</v>
      </c>
      <c r="G41" s="4">
        <f t="shared" ref="G41:G50" si="49">B$5*C41+$AF$5+$AK$6</f>
        <v>25.422255060728745</v>
      </c>
      <c r="H41">
        <f t="shared" si="41"/>
        <v>23.38</v>
      </c>
      <c r="I41">
        <v>23.92</v>
      </c>
      <c r="J41">
        <v>24.29</v>
      </c>
      <c r="K41">
        <v>24.76</v>
      </c>
      <c r="L41">
        <f t="shared" si="42"/>
        <v>26.29</v>
      </c>
      <c r="M41">
        <f t="shared" si="43"/>
        <v>36.79</v>
      </c>
      <c r="N41">
        <f t="shared" si="44"/>
        <v>24.5</v>
      </c>
      <c r="O41">
        <f t="shared" si="45"/>
        <v>32.5</v>
      </c>
    </row>
    <row r="42" spans="1:15" x14ac:dyDescent="0.25">
      <c r="B42" s="1">
        <v>0.375</v>
      </c>
      <c r="C42" s="2">
        <v>1</v>
      </c>
      <c r="D42" s="4">
        <f t="shared" si="46"/>
        <v>24.023678137651821</v>
      </c>
      <c r="E42" s="4">
        <f t="shared" si="47"/>
        <v>24.570947368421052</v>
      </c>
      <c r="F42" s="4">
        <f t="shared" si="48"/>
        <v>24.945928137651819</v>
      </c>
      <c r="G42" s="4">
        <f t="shared" si="49"/>
        <v>25.422255060728745</v>
      </c>
      <c r="H42">
        <f t="shared" si="41"/>
        <v>23.38</v>
      </c>
      <c r="I42">
        <v>23.92</v>
      </c>
      <c r="J42">
        <v>24.29</v>
      </c>
      <c r="K42">
        <v>24.76</v>
      </c>
      <c r="L42">
        <f t="shared" si="42"/>
        <v>26.29</v>
      </c>
      <c r="M42">
        <f t="shared" si="43"/>
        <v>36.79</v>
      </c>
      <c r="N42">
        <f t="shared" si="44"/>
        <v>24.5</v>
      </c>
      <c r="O42">
        <f t="shared" si="45"/>
        <v>32.5</v>
      </c>
    </row>
    <row r="43" spans="1:15" x14ac:dyDescent="0.25">
      <c r="B43" s="1">
        <v>0.41666666666666669</v>
      </c>
      <c r="C43" s="2">
        <v>1</v>
      </c>
      <c r="D43" s="4">
        <f t="shared" si="46"/>
        <v>24.023678137651821</v>
      </c>
      <c r="E43" s="4">
        <f t="shared" si="47"/>
        <v>24.570947368421052</v>
      </c>
      <c r="F43" s="4">
        <f t="shared" si="48"/>
        <v>24.945928137651819</v>
      </c>
      <c r="G43" s="4">
        <f t="shared" si="49"/>
        <v>25.422255060728745</v>
      </c>
      <c r="H43">
        <f t="shared" si="41"/>
        <v>23.38</v>
      </c>
      <c r="I43">
        <v>23.92</v>
      </c>
      <c r="J43">
        <v>24.29</v>
      </c>
      <c r="K43">
        <v>24.76</v>
      </c>
      <c r="L43">
        <f t="shared" si="42"/>
        <v>26.29</v>
      </c>
      <c r="M43">
        <f t="shared" si="43"/>
        <v>36.79</v>
      </c>
      <c r="N43">
        <f t="shared" si="44"/>
        <v>24.5</v>
      </c>
      <c r="O43">
        <f t="shared" si="45"/>
        <v>32.5</v>
      </c>
    </row>
    <row r="44" spans="1:15" x14ac:dyDescent="0.25">
      <c r="B44" s="1">
        <v>0.45833333333333331</v>
      </c>
      <c r="C44" s="2">
        <v>1</v>
      </c>
      <c r="D44" s="4">
        <f t="shared" si="46"/>
        <v>24.023678137651821</v>
      </c>
      <c r="E44" s="4">
        <f t="shared" si="47"/>
        <v>24.570947368421052</v>
      </c>
      <c r="F44" s="4">
        <f t="shared" si="48"/>
        <v>24.945928137651819</v>
      </c>
      <c r="G44" s="4">
        <f t="shared" si="49"/>
        <v>25.422255060728745</v>
      </c>
      <c r="H44">
        <f t="shared" si="41"/>
        <v>23.38</v>
      </c>
      <c r="I44">
        <v>23.92</v>
      </c>
      <c r="J44">
        <v>24.29</v>
      </c>
      <c r="K44">
        <v>24.76</v>
      </c>
      <c r="L44">
        <f t="shared" si="42"/>
        <v>26.29</v>
      </c>
      <c r="M44">
        <f t="shared" si="43"/>
        <v>36.79</v>
      </c>
      <c r="N44">
        <f t="shared" si="44"/>
        <v>24.5</v>
      </c>
      <c r="O44">
        <f t="shared" si="45"/>
        <v>32.5</v>
      </c>
    </row>
    <row r="45" spans="1:15" x14ac:dyDescent="0.25">
      <c r="B45" s="1">
        <v>0.5</v>
      </c>
      <c r="C45" s="2">
        <v>1</v>
      </c>
      <c r="D45" s="4">
        <f t="shared" si="46"/>
        <v>24.023678137651821</v>
      </c>
      <c r="E45" s="4">
        <f t="shared" si="47"/>
        <v>24.570947368421052</v>
      </c>
      <c r="F45" s="4">
        <f t="shared" si="48"/>
        <v>24.945928137651819</v>
      </c>
      <c r="G45" s="4">
        <f t="shared" si="49"/>
        <v>25.422255060728745</v>
      </c>
      <c r="H45">
        <f t="shared" si="41"/>
        <v>23.38</v>
      </c>
      <c r="I45">
        <v>23.92</v>
      </c>
      <c r="J45">
        <v>24.29</v>
      </c>
      <c r="K45">
        <v>24.76</v>
      </c>
      <c r="L45">
        <f t="shared" si="42"/>
        <v>26.29</v>
      </c>
      <c r="M45">
        <f t="shared" si="43"/>
        <v>36.79</v>
      </c>
      <c r="N45">
        <f t="shared" si="44"/>
        <v>24.5</v>
      </c>
      <c r="O45">
        <f t="shared" si="45"/>
        <v>32.5</v>
      </c>
    </row>
    <row r="46" spans="1:15" x14ac:dyDescent="0.25">
      <c r="B46" s="1">
        <v>0.54166666666666663</v>
      </c>
      <c r="C46" s="2">
        <v>1</v>
      </c>
      <c r="D46" s="4">
        <f t="shared" si="46"/>
        <v>24.023678137651821</v>
      </c>
      <c r="E46" s="4">
        <f t="shared" si="47"/>
        <v>24.570947368421052</v>
      </c>
      <c r="F46" s="4">
        <f t="shared" si="48"/>
        <v>24.945928137651819</v>
      </c>
      <c r="G46" s="4">
        <f t="shared" si="49"/>
        <v>25.422255060728745</v>
      </c>
      <c r="H46">
        <f t="shared" si="41"/>
        <v>23.38</v>
      </c>
      <c r="I46">
        <v>23.92</v>
      </c>
      <c r="J46">
        <v>24.29</v>
      </c>
      <c r="K46">
        <v>24.76</v>
      </c>
      <c r="L46">
        <f t="shared" si="42"/>
        <v>26.29</v>
      </c>
      <c r="M46">
        <f t="shared" si="43"/>
        <v>36.79</v>
      </c>
      <c r="N46">
        <f t="shared" si="44"/>
        <v>24.5</v>
      </c>
      <c r="O46">
        <f t="shared" si="45"/>
        <v>32.5</v>
      </c>
    </row>
    <row r="47" spans="1:15" x14ac:dyDescent="0.25">
      <c r="B47" s="1">
        <v>0.58333333333333337</v>
      </c>
      <c r="C47" s="2">
        <v>1</v>
      </c>
      <c r="D47" s="4">
        <f t="shared" si="46"/>
        <v>24.023678137651821</v>
      </c>
      <c r="E47" s="4">
        <f t="shared" si="47"/>
        <v>24.570947368421052</v>
      </c>
      <c r="F47" s="4">
        <f t="shared" si="48"/>
        <v>24.945928137651819</v>
      </c>
      <c r="G47" s="4">
        <f t="shared" si="49"/>
        <v>25.422255060728745</v>
      </c>
      <c r="H47">
        <f t="shared" si="41"/>
        <v>23.38</v>
      </c>
      <c r="I47">
        <v>23.92</v>
      </c>
      <c r="J47">
        <v>24.29</v>
      </c>
      <c r="K47">
        <v>24.76</v>
      </c>
      <c r="L47">
        <f t="shared" si="42"/>
        <v>26.29</v>
      </c>
      <c r="M47">
        <f t="shared" si="43"/>
        <v>36.79</v>
      </c>
      <c r="N47">
        <f t="shared" si="44"/>
        <v>24.5</v>
      </c>
      <c r="O47">
        <f t="shared" si="45"/>
        <v>32.5</v>
      </c>
    </row>
    <row r="48" spans="1:15" x14ac:dyDescent="0.25">
      <c r="B48" s="1">
        <v>0.625</v>
      </c>
      <c r="C48" s="2">
        <v>1</v>
      </c>
      <c r="D48" s="4">
        <f t="shared" si="46"/>
        <v>24.023678137651821</v>
      </c>
      <c r="E48" s="4">
        <f t="shared" si="47"/>
        <v>24.570947368421052</v>
      </c>
      <c r="F48" s="4">
        <f t="shared" si="48"/>
        <v>24.945928137651819</v>
      </c>
      <c r="G48" s="4">
        <f t="shared" si="49"/>
        <v>25.422255060728745</v>
      </c>
      <c r="H48">
        <f t="shared" si="41"/>
        <v>23.38</v>
      </c>
      <c r="I48">
        <v>23.92</v>
      </c>
      <c r="J48">
        <v>24.29</v>
      </c>
      <c r="K48">
        <v>24.76</v>
      </c>
      <c r="L48">
        <f t="shared" si="42"/>
        <v>26.29</v>
      </c>
      <c r="M48">
        <f t="shared" si="43"/>
        <v>36.79</v>
      </c>
      <c r="N48">
        <f t="shared" si="44"/>
        <v>24.5</v>
      </c>
      <c r="O48">
        <f t="shared" si="45"/>
        <v>32.5</v>
      </c>
    </row>
    <row r="49" spans="1:15" x14ac:dyDescent="0.25">
      <c r="B49" s="1">
        <v>0.66666666666666663</v>
      </c>
      <c r="C49" s="2">
        <v>1</v>
      </c>
      <c r="D49" s="4">
        <f t="shared" si="46"/>
        <v>24.023678137651821</v>
      </c>
      <c r="E49" s="4">
        <f t="shared" si="47"/>
        <v>24.570947368421052</v>
      </c>
      <c r="F49" s="4">
        <f t="shared" si="48"/>
        <v>24.945928137651819</v>
      </c>
      <c r="G49" s="4">
        <f t="shared" si="49"/>
        <v>25.422255060728745</v>
      </c>
      <c r="H49">
        <f t="shared" si="41"/>
        <v>23.38</v>
      </c>
      <c r="I49">
        <v>23.92</v>
      </c>
      <c r="J49">
        <v>24.29</v>
      </c>
      <c r="K49">
        <v>24.76</v>
      </c>
      <c r="L49">
        <f t="shared" si="42"/>
        <v>26.29</v>
      </c>
      <c r="M49">
        <f t="shared" si="43"/>
        <v>36.79</v>
      </c>
      <c r="N49">
        <f t="shared" si="44"/>
        <v>24.5</v>
      </c>
      <c r="O49">
        <f t="shared" si="45"/>
        <v>32.5</v>
      </c>
    </row>
    <row r="50" spans="1:15" x14ac:dyDescent="0.25">
      <c r="B50" s="1">
        <v>0.70833333333333337</v>
      </c>
      <c r="C50" s="2">
        <v>1</v>
      </c>
      <c r="D50" s="4">
        <f t="shared" si="46"/>
        <v>24.023678137651821</v>
      </c>
      <c r="E50" s="4">
        <f t="shared" si="47"/>
        <v>24.570947368421052</v>
      </c>
      <c r="F50" s="4">
        <f t="shared" si="48"/>
        <v>24.945928137651819</v>
      </c>
      <c r="G50" s="4">
        <f t="shared" si="49"/>
        <v>25.422255060728745</v>
      </c>
      <c r="H50">
        <f t="shared" si="41"/>
        <v>23.38</v>
      </c>
      <c r="I50">
        <v>23.92</v>
      </c>
      <c r="J50">
        <v>24.29</v>
      </c>
      <c r="K50">
        <v>24.76</v>
      </c>
      <c r="L50">
        <f t="shared" si="42"/>
        <v>26.29</v>
      </c>
      <c r="M50">
        <f t="shared" si="43"/>
        <v>36.79</v>
      </c>
      <c r="N50">
        <f t="shared" si="44"/>
        <v>24.5</v>
      </c>
      <c r="O50">
        <f t="shared" si="45"/>
        <v>32.5</v>
      </c>
    </row>
    <row r="51" spans="1:15" x14ac:dyDescent="0.25">
      <c r="B51" s="1">
        <v>0.75</v>
      </c>
      <c r="C51" s="2">
        <v>1.25</v>
      </c>
      <c r="D51" s="4">
        <f>B$2*C51+$AF$2+$AK$6</f>
        <v>29.86867813765182</v>
      </c>
      <c r="E51" s="4">
        <f>$B$3*C51+$AF$3+$AK$6</f>
        <v>30.550947368421053</v>
      </c>
      <c r="F51" s="4">
        <f>$B$4*C51+$AF$4+$AK$6</f>
        <v>31.018428137651817</v>
      </c>
      <c r="G51" s="4">
        <f>B$5*C51+$AF$5+$AK$6</f>
        <v>31.612255060728746</v>
      </c>
      <c r="H51">
        <f t="shared" si="41"/>
        <v>23.38</v>
      </c>
      <c r="I51">
        <v>23.92</v>
      </c>
      <c r="J51">
        <v>24.29</v>
      </c>
      <c r="K51">
        <v>24.76</v>
      </c>
      <c r="L51">
        <f t="shared" si="42"/>
        <v>26.29</v>
      </c>
      <c r="M51">
        <f t="shared" si="43"/>
        <v>36.79</v>
      </c>
      <c r="N51">
        <f t="shared" si="44"/>
        <v>24.5</v>
      </c>
      <c r="O51">
        <f t="shared" si="45"/>
        <v>32.5</v>
      </c>
    </row>
    <row r="52" spans="1:15" x14ac:dyDescent="0.25">
      <c r="B52" s="1">
        <v>0.79166666666666663</v>
      </c>
      <c r="C52" s="2">
        <v>1.25</v>
      </c>
      <c r="D52" s="4">
        <f t="shared" ref="D52:D53" si="50">B$2*C52+$AF$2+$AK$6</f>
        <v>29.86867813765182</v>
      </c>
      <c r="E52" s="4">
        <f t="shared" ref="E52:E53" si="51">$B$3*C52+$AF$3+$AK$6</f>
        <v>30.550947368421053</v>
      </c>
      <c r="F52" s="4">
        <f t="shared" ref="F52:F53" si="52">$B$4*C52+$AF$4+$AK$6</f>
        <v>31.018428137651817</v>
      </c>
      <c r="G52" s="4">
        <f t="shared" ref="G52:G53" si="53">B$5*C52+$AF$5+$AK$6</f>
        <v>31.612255060728746</v>
      </c>
      <c r="H52">
        <f t="shared" si="41"/>
        <v>23.38</v>
      </c>
      <c r="I52">
        <v>23.92</v>
      </c>
      <c r="J52">
        <v>24.29</v>
      </c>
      <c r="K52">
        <v>24.76</v>
      </c>
      <c r="L52">
        <f t="shared" si="42"/>
        <v>26.29</v>
      </c>
      <c r="M52">
        <f t="shared" si="43"/>
        <v>36.79</v>
      </c>
      <c r="N52">
        <f t="shared" si="44"/>
        <v>24.5</v>
      </c>
      <c r="O52">
        <f t="shared" si="45"/>
        <v>32.5</v>
      </c>
    </row>
    <row r="53" spans="1:15" x14ac:dyDescent="0.25">
      <c r="B53" s="1">
        <v>0.83333333333333337</v>
      </c>
      <c r="C53" s="2">
        <v>1.25</v>
      </c>
      <c r="D53" s="4">
        <f t="shared" si="50"/>
        <v>29.86867813765182</v>
      </c>
      <c r="E53" s="4">
        <f t="shared" si="51"/>
        <v>30.550947368421053</v>
      </c>
      <c r="F53" s="4">
        <f t="shared" si="52"/>
        <v>31.018428137651817</v>
      </c>
      <c r="G53" s="4">
        <f t="shared" si="53"/>
        <v>31.612255060728746</v>
      </c>
      <c r="H53">
        <f t="shared" si="41"/>
        <v>23.38</v>
      </c>
      <c r="I53">
        <v>23.92</v>
      </c>
      <c r="J53">
        <v>24.29</v>
      </c>
      <c r="K53">
        <v>24.76</v>
      </c>
      <c r="L53">
        <f t="shared" si="42"/>
        <v>26.29</v>
      </c>
      <c r="M53">
        <f t="shared" si="43"/>
        <v>36.79</v>
      </c>
      <c r="N53">
        <f t="shared" si="44"/>
        <v>24.5</v>
      </c>
      <c r="O53">
        <f t="shared" si="45"/>
        <v>32.5</v>
      </c>
    </row>
    <row r="54" spans="1:15" x14ac:dyDescent="0.25">
      <c r="B54" s="1">
        <v>0.875</v>
      </c>
      <c r="C54" s="2">
        <v>1.5</v>
      </c>
      <c r="D54" s="4">
        <f>B$2*C54+$AF$2+$AK$6</f>
        <v>35.713678137651826</v>
      </c>
      <c r="E54" s="4">
        <f>$B$3*C54+$AF$3+$AK$6</f>
        <v>36.53094736842106</v>
      </c>
      <c r="F54" s="4">
        <f>$B$4*C54+$AF$4+$AK$6</f>
        <v>37.090928137651829</v>
      </c>
      <c r="G54" s="4">
        <f>B$5*C54+$AF$5+$AK$6</f>
        <v>37.802255060728747</v>
      </c>
      <c r="H54">
        <f t="shared" si="41"/>
        <v>23.38</v>
      </c>
      <c r="I54">
        <v>23.92</v>
      </c>
      <c r="J54">
        <v>24.29</v>
      </c>
      <c r="K54">
        <v>24.76</v>
      </c>
      <c r="L54">
        <f t="shared" si="42"/>
        <v>26.29</v>
      </c>
      <c r="M54">
        <f t="shared" si="43"/>
        <v>36.79</v>
      </c>
      <c r="N54">
        <f t="shared" si="44"/>
        <v>24.5</v>
      </c>
      <c r="O54">
        <f t="shared" si="45"/>
        <v>32.5</v>
      </c>
    </row>
    <row r="55" spans="1:15" x14ac:dyDescent="0.25">
      <c r="B55" s="1">
        <v>0.91666666666666663</v>
      </c>
      <c r="C55" s="2">
        <v>1.5</v>
      </c>
      <c r="D55" s="4">
        <f t="shared" ref="D55:D56" si="54">B$2*C55+$AF$2+$AK$6</f>
        <v>35.713678137651826</v>
      </c>
      <c r="E55" s="4">
        <f t="shared" ref="E55:E56" si="55">$B$3*C55+$AF$3+$AK$6</f>
        <v>36.53094736842106</v>
      </c>
      <c r="F55" s="4">
        <f t="shared" ref="F55:F56" si="56">$B$4*C55+$AF$4+$AK$6</f>
        <v>37.090928137651829</v>
      </c>
      <c r="G55" s="4">
        <f t="shared" ref="G55:G56" si="57">B$5*C55+$AF$5+$AK$6</f>
        <v>37.802255060728747</v>
      </c>
      <c r="H55">
        <f t="shared" ref="H55:H56" si="58">$Q$2</f>
        <v>35.07</v>
      </c>
      <c r="I55">
        <v>35.880000000000003</v>
      </c>
      <c r="J55">
        <v>36.435000000000002</v>
      </c>
      <c r="K55">
        <v>37.14</v>
      </c>
      <c r="L55">
        <f t="shared" ref="L55:L56" si="59">$Q$3</f>
        <v>39.435000000000002</v>
      </c>
      <c r="M55">
        <f t="shared" ref="M55:M56" si="60">$Q$4</f>
        <v>55.185000000000002</v>
      </c>
      <c r="N55">
        <f t="shared" ref="N55:N56" si="61">$Q$5</f>
        <v>36.75</v>
      </c>
      <c r="O55">
        <f t="shared" ref="O55:O56" si="62">$Q$6</f>
        <v>48.75</v>
      </c>
    </row>
    <row r="56" spans="1:15" x14ac:dyDescent="0.25">
      <c r="B56" s="1">
        <v>0.95833333333333337</v>
      </c>
      <c r="C56" s="2">
        <v>1.5</v>
      </c>
      <c r="D56" s="4">
        <f t="shared" si="54"/>
        <v>35.713678137651826</v>
      </c>
      <c r="E56" s="4">
        <f t="shared" si="55"/>
        <v>36.53094736842106</v>
      </c>
      <c r="F56" s="4">
        <f t="shared" si="56"/>
        <v>37.090928137651829</v>
      </c>
      <c r="G56" s="4">
        <f t="shared" si="57"/>
        <v>37.802255060728747</v>
      </c>
      <c r="H56">
        <f t="shared" si="58"/>
        <v>35.07</v>
      </c>
      <c r="I56">
        <v>35.880000000000003</v>
      </c>
      <c r="J56">
        <v>36.435000000000002</v>
      </c>
      <c r="K56">
        <v>37.14</v>
      </c>
      <c r="L56">
        <f t="shared" si="59"/>
        <v>39.435000000000002</v>
      </c>
      <c r="M56">
        <f t="shared" si="60"/>
        <v>55.185000000000002</v>
      </c>
      <c r="N56">
        <f t="shared" si="61"/>
        <v>36.75</v>
      </c>
      <c r="O56">
        <f t="shared" si="62"/>
        <v>48.75</v>
      </c>
    </row>
    <row r="57" spans="1:15" x14ac:dyDescent="0.25">
      <c r="A57" t="s">
        <v>10</v>
      </c>
      <c r="B57" s="1">
        <v>0</v>
      </c>
      <c r="C57" s="2">
        <v>1.5</v>
      </c>
      <c r="D57" s="4">
        <f>B$2*C57+$AF$2+$AK$6</f>
        <v>35.713678137651826</v>
      </c>
      <c r="E57" s="4">
        <f>$B$3*C57+$AF$3+$AK$6</f>
        <v>36.53094736842106</v>
      </c>
      <c r="F57" s="4">
        <f>$B$4*C57+$AF$4+$AK$6</f>
        <v>37.090928137651829</v>
      </c>
      <c r="G57" s="4">
        <f>B$5*C57+$AF$5+$AK$6</f>
        <v>37.802255060728747</v>
      </c>
      <c r="H57">
        <f>$Q$2</f>
        <v>35.07</v>
      </c>
      <c r="I57">
        <v>35.880000000000003</v>
      </c>
      <c r="J57">
        <v>36.435000000000002</v>
      </c>
      <c r="K57">
        <v>37.14</v>
      </c>
      <c r="L57">
        <f>$Q$3</f>
        <v>39.435000000000002</v>
      </c>
      <c r="M57">
        <f>$Q$4</f>
        <v>55.185000000000002</v>
      </c>
      <c r="N57">
        <f>$Q$5</f>
        <v>36.75</v>
      </c>
      <c r="O57">
        <f>$Q$6</f>
        <v>48.75</v>
      </c>
    </row>
    <row r="58" spans="1:15" x14ac:dyDescent="0.25">
      <c r="B58" s="1">
        <v>4.1666666666666664E-2</v>
      </c>
      <c r="C58" s="2">
        <v>1.5</v>
      </c>
      <c r="D58" s="4">
        <f>B$2*C58+$AF$2+$AK$6</f>
        <v>35.713678137651826</v>
      </c>
      <c r="E58" s="4">
        <f t="shared" ref="E58:E63" si="63">$B$3*C58+$AF$3+$AK$6</f>
        <v>36.53094736842106</v>
      </c>
      <c r="F58" s="4">
        <f t="shared" ref="F58:F62" si="64">$B$4*C58+$AF$4+$AK$6</f>
        <v>37.090928137651829</v>
      </c>
      <c r="G58" s="4">
        <f t="shared" ref="G58:G63" si="65">B$5*C58+$AF$5+$AK$6</f>
        <v>37.802255060728747</v>
      </c>
      <c r="H58">
        <f t="shared" ref="H58:H62" si="66">$Q$2</f>
        <v>35.07</v>
      </c>
      <c r="I58">
        <v>35.880000000000003</v>
      </c>
      <c r="J58">
        <v>36.435000000000002</v>
      </c>
      <c r="K58">
        <v>37.14</v>
      </c>
      <c r="L58">
        <f t="shared" ref="L58:L62" si="67">$Q$3</f>
        <v>39.435000000000002</v>
      </c>
      <c r="M58">
        <f t="shared" ref="M58:M62" si="68">$Q$4</f>
        <v>55.185000000000002</v>
      </c>
      <c r="N58">
        <f t="shared" ref="N58:N62" si="69">$Q$5</f>
        <v>36.75</v>
      </c>
      <c r="O58">
        <f t="shared" ref="O58:O62" si="70">$Q$6</f>
        <v>48.75</v>
      </c>
    </row>
    <row r="59" spans="1:15" x14ac:dyDescent="0.25">
      <c r="B59" s="1">
        <v>8.3333333333333329E-2</v>
      </c>
      <c r="C59" s="2">
        <v>1.5</v>
      </c>
      <c r="D59" s="4">
        <f t="shared" ref="D59:D63" si="71">B$2*C59+$AF$2+$AK$6</f>
        <v>35.713678137651826</v>
      </c>
      <c r="E59" s="4">
        <f t="shared" si="63"/>
        <v>36.53094736842106</v>
      </c>
      <c r="F59" s="4">
        <f t="shared" si="64"/>
        <v>37.090928137651829</v>
      </c>
      <c r="G59" s="4">
        <f t="shared" si="65"/>
        <v>37.802255060728747</v>
      </c>
      <c r="H59">
        <f t="shared" si="66"/>
        <v>35.07</v>
      </c>
      <c r="I59">
        <v>35.880000000000003</v>
      </c>
      <c r="J59">
        <v>36.435000000000002</v>
      </c>
      <c r="K59">
        <v>37.14</v>
      </c>
      <c r="L59">
        <f t="shared" si="67"/>
        <v>39.435000000000002</v>
      </c>
      <c r="M59">
        <f t="shared" si="68"/>
        <v>55.185000000000002</v>
      </c>
      <c r="N59">
        <f t="shared" si="69"/>
        <v>36.75</v>
      </c>
      <c r="O59">
        <f t="shared" si="70"/>
        <v>48.75</v>
      </c>
    </row>
    <row r="60" spans="1:15" x14ac:dyDescent="0.25">
      <c r="B60" s="1">
        <v>0.125</v>
      </c>
      <c r="C60" s="2">
        <v>1.5</v>
      </c>
      <c r="D60" s="4">
        <f t="shared" si="71"/>
        <v>35.713678137651826</v>
      </c>
      <c r="E60" s="4">
        <f t="shared" si="63"/>
        <v>36.53094736842106</v>
      </c>
      <c r="F60" s="4">
        <f t="shared" si="64"/>
        <v>37.090928137651829</v>
      </c>
      <c r="G60" s="4">
        <f t="shared" si="65"/>
        <v>37.802255060728747</v>
      </c>
      <c r="H60">
        <f t="shared" si="66"/>
        <v>35.07</v>
      </c>
      <c r="I60">
        <v>35.880000000000003</v>
      </c>
      <c r="J60">
        <v>36.435000000000002</v>
      </c>
      <c r="K60">
        <v>37.14</v>
      </c>
      <c r="L60">
        <f t="shared" si="67"/>
        <v>39.435000000000002</v>
      </c>
      <c r="M60">
        <f t="shared" si="68"/>
        <v>55.185000000000002</v>
      </c>
      <c r="N60">
        <f t="shared" si="69"/>
        <v>36.75</v>
      </c>
      <c r="O60">
        <f t="shared" si="70"/>
        <v>48.75</v>
      </c>
    </row>
    <row r="61" spans="1:15" x14ac:dyDescent="0.25">
      <c r="B61" s="1">
        <v>0.16666666666666666</v>
      </c>
      <c r="C61" s="2">
        <v>1.5</v>
      </c>
      <c r="D61" s="4">
        <f t="shared" si="71"/>
        <v>35.713678137651826</v>
      </c>
      <c r="E61" s="4">
        <f t="shared" si="63"/>
        <v>36.53094736842106</v>
      </c>
      <c r="F61" s="4">
        <f t="shared" si="64"/>
        <v>37.090928137651829</v>
      </c>
      <c r="G61" s="4">
        <f t="shared" si="65"/>
        <v>37.802255060728747</v>
      </c>
      <c r="H61">
        <f t="shared" si="66"/>
        <v>35.07</v>
      </c>
      <c r="I61">
        <v>35.880000000000003</v>
      </c>
      <c r="J61">
        <v>36.435000000000002</v>
      </c>
      <c r="K61">
        <v>37.14</v>
      </c>
      <c r="L61">
        <f t="shared" si="67"/>
        <v>39.435000000000002</v>
      </c>
      <c r="M61">
        <f t="shared" si="68"/>
        <v>55.185000000000002</v>
      </c>
      <c r="N61">
        <f t="shared" si="69"/>
        <v>36.75</v>
      </c>
      <c r="O61">
        <f t="shared" si="70"/>
        <v>48.75</v>
      </c>
    </row>
    <row r="62" spans="1:15" x14ac:dyDescent="0.25">
      <c r="B62" s="1">
        <v>0.20833333333333334</v>
      </c>
      <c r="C62" s="2">
        <v>1.5</v>
      </c>
      <c r="D62" s="4">
        <f t="shared" si="71"/>
        <v>35.713678137651826</v>
      </c>
      <c r="E62" s="4">
        <f t="shared" si="63"/>
        <v>36.53094736842106</v>
      </c>
      <c r="F62" s="4">
        <f t="shared" si="64"/>
        <v>37.090928137651829</v>
      </c>
      <c r="G62" s="4">
        <f t="shared" si="65"/>
        <v>37.802255060728747</v>
      </c>
      <c r="H62">
        <f t="shared" si="66"/>
        <v>35.07</v>
      </c>
      <c r="I62">
        <v>35.880000000000003</v>
      </c>
      <c r="J62">
        <v>36.435000000000002</v>
      </c>
      <c r="K62">
        <v>37.14</v>
      </c>
      <c r="L62">
        <f t="shared" si="67"/>
        <v>39.435000000000002</v>
      </c>
      <c r="M62">
        <f t="shared" si="68"/>
        <v>55.185000000000002</v>
      </c>
      <c r="N62">
        <f t="shared" si="69"/>
        <v>36.75</v>
      </c>
      <c r="O62">
        <f t="shared" si="70"/>
        <v>48.75</v>
      </c>
    </row>
    <row r="63" spans="1:15" x14ac:dyDescent="0.25">
      <c r="B63" s="1">
        <v>0.25</v>
      </c>
      <c r="C63" s="2">
        <v>1.5</v>
      </c>
      <c r="D63" s="4">
        <f t="shared" si="71"/>
        <v>35.713678137651826</v>
      </c>
      <c r="E63" s="4">
        <f t="shared" si="63"/>
        <v>36.53094736842106</v>
      </c>
      <c r="F63" s="4">
        <f>$B$4*C63+$AF$4+$AK$6</f>
        <v>37.090928137651829</v>
      </c>
      <c r="G63" s="4">
        <f t="shared" si="65"/>
        <v>37.802255060728747</v>
      </c>
      <c r="H63">
        <f>$N$2</f>
        <v>23.38</v>
      </c>
      <c r="I63">
        <v>23.92</v>
      </c>
      <c r="J63">
        <v>24.29</v>
      </c>
      <c r="K63">
        <v>24.76</v>
      </c>
      <c r="L63">
        <f>$N$3</f>
        <v>26.29</v>
      </c>
      <c r="M63">
        <f>$N$4</f>
        <v>36.79</v>
      </c>
      <c r="N63">
        <f>$N$5</f>
        <v>24.5</v>
      </c>
      <c r="O63">
        <f>$N$6</f>
        <v>32.5</v>
      </c>
    </row>
    <row r="64" spans="1:15" x14ac:dyDescent="0.25">
      <c r="B64" s="1">
        <v>0.29166666666666669</v>
      </c>
      <c r="C64" s="2">
        <v>1</v>
      </c>
      <c r="D64" s="4">
        <f>B$2*C64+$AF$2+$AK$6</f>
        <v>24.023678137651821</v>
      </c>
      <c r="E64" s="4">
        <f>$B$3*C64+$AF$3+$AK$6</f>
        <v>24.570947368421052</v>
      </c>
      <c r="F64" s="4">
        <f>$B$4*C64+$AF$4+$AK$6</f>
        <v>24.945928137651819</v>
      </c>
      <c r="G64" s="4">
        <f>B$5*C64+$AF$5+$AK$6</f>
        <v>25.422255060728745</v>
      </c>
      <c r="H64">
        <f t="shared" ref="H64:H78" si="72">$N$2</f>
        <v>23.38</v>
      </c>
      <c r="I64">
        <v>23.92</v>
      </c>
      <c r="J64">
        <v>24.29</v>
      </c>
      <c r="K64">
        <v>24.76</v>
      </c>
      <c r="L64">
        <f t="shared" ref="L64:L78" si="73">$N$3</f>
        <v>26.29</v>
      </c>
      <c r="M64">
        <f t="shared" ref="M64:M78" si="74">$N$4</f>
        <v>36.79</v>
      </c>
      <c r="N64">
        <f t="shared" ref="N64:N78" si="75">$N$5</f>
        <v>24.5</v>
      </c>
      <c r="O64">
        <f t="shared" ref="O64:O78" si="76">$N$6</f>
        <v>32.5</v>
      </c>
    </row>
    <row r="65" spans="2:15" x14ac:dyDescent="0.25">
      <c r="B65" s="1">
        <v>0.33333333333333331</v>
      </c>
      <c r="C65" s="2">
        <v>1</v>
      </c>
      <c r="D65" s="4">
        <f t="shared" ref="D65:D74" si="77">B$2*C65+$AF$2+$AK$6</f>
        <v>24.023678137651821</v>
      </c>
      <c r="E65" s="4">
        <f t="shared" ref="E65:E74" si="78">$B$3*C65+$AF$3+$AK$6</f>
        <v>24.570947368421052</v>
      </c>
      <c r="F65" s="4">
        <f t="shared" ref="F65:F74" si="79">$B$4*C65+$AF$4+$AK$6</f>
        <v>24.945928137651819</v>
      </c>
      <c r="G65" s="4">
        <f t="shared" ref="G65:G74" si="80">B$5*C65+$AF$5+$AK$6</f>
        <v>25.422255060728745</v>
      </c>
      <c r="H65">
        <f t="shared" si="72"/>
        <v>23.38</v>
      </c>
      <c r="I65">
        <v>23.92</v>
      </c>
      <c r="J65">
        <v>24.29</v>
      </c>
      <c r="K65">
        <v>24.76</v>
      </c>
      <c r="L65">
        <f t="shared" si="73"/>
        <v>26.29</v>
      </c>
      <c r="M65">
        <f t="shared" si="74"/>
        <v>36.79</v>
      </c>
      <c r="N65">
        <f t="shared" si="75"/>
        <v>24.5</v>
      </c>
      <c r="O65">
        <f t="shared" si="76"/>
        <v>32.5</v>
      </c>
    </row>
    <row r="66" spans="2:15" x14ac:dyDescent="0.25">
      <c r="B66" s="1">
        <v>0.375</v>
      </c>
      <c r="C66" s="2">
        <v>1</v>
      </c>
      <c r="D66" s="4">
        <f t="shared" si="77"/>
        <v>24.023678137651821</v>
      </c>
      <c r="E66" s="4">
        <f t="shared" si="78"/>
        <v>24.570947368421052</v>
      </c>
      <c r="F66" s="4">
        <f t="shared" si="79"/>
        <v>24.945928137651819</v>
      </c>
      <c r="G66" s="4">
        <f t="shared" si="80"/>
        <v>25.422255060728745</v>
      </c>
      <c r="H66">
        <f t="shared" si="72"/>
        <v>23.38</v>
      </c>
      <c r="I66">
        <v>23.92</v>
      </c>
      <c r="J66">
        <v>24.29</v>
      </c>
      <c r="K66">
        <v>24.76</v>
      </c>
      <c r="L66">
        <f t="shared" si="73"/>
        <v>26.29</v>
      </c>
      <c r="M66">
        <f t="shared" si="74"/>
        <v>36.79</v>
      </c>
      <c r="N66">
        <f t="shared" si="75"/>
        <v>24.5</v>
      </c>
      <c r="O66">
        <f t="shared" si="76"/>
        <v>32.5</v>
      </c>
    </row>
    <row r="67" spans="2:15" x14ac:dyDescent="0.25">
      <c r="B67" s="1">
        <v>0.41666666666666669</v>
      </c>
      <c r="C67" s="2">
        <v>1</v>
      </c>
      <c r="D67" s="4">
        <f t="shared" si="77"/>
        <v>24.023678137651821</v>
      </c>
      <c r="E67" s="4">
        <f t="shared" si="78"/>
        <v>24.570947368421052</v>
      </c>
      <c r="F67" s="4">
        <f t="shared" si="79"/>
        <v>24.945928137651819</v>
      </c>
      <c r="G67" s="4">
        <f t="shared" si="80"/>
        <v>25.422255060728745</v>
      </c>
      <c r="H67">
        <f t="shared" si="72"/>
        <v>23.38</v>
      </c>
      <c r="I67">
        <v>23.92</v>
      </c>
      <c r="J67">
        <v>24.29</v>
      </c>
      <c r="K67">
        <v>24.76</v>
      </c>
      <c r="L67">
        <f t="shared" si="73"/>
        <v>26.29</v>
      </c>
      <c r="M67">
        <f t="shared" si="74"/>
        <v>36.79</v>
      </c>
      <c r="N67">
        <f t="shared" si="75"/>
        <v>24.5</v>
      </c>
      <c r="O67">
        <f t="shared" si="76"/>
        <v>32.5</v>
      </c>
    </row>
    <row r="68" spans="2:15" x14ac:dyDescent="0.25">
      <c r="B68" s="1">
        <v>0.45833333333333331</v>
      </c>
      <c r="C68" s="2">
        <v>1</v>
      </c>
      <c r="D68" s="4">
        <f t="shared" si="77"/>
        <v>24.023678137651821</v>
      </c>
      <c r="E68" s="4">
        <f t="shared" si="78"/>
        <v>24.570947368421052</v>
      </c>
      <c r="F68" s="4">
        <f t="shared" si="79"/>
        <v>24.945928137651819</v>
      </c>
      <c r="G68" s="4">
        <f t="shared" si="80"/>
        <v>25.422255060728745</v>
      </c>
      <c r="H68">
        <f t="shared" si="72"/>
        <v>23.38</v>
      </c>
      <c r="I68">
        <v>23.92</v>
      </c>
      <c r="J68">
        <v>24.29</v>
      </c>
      <c r="K68">
        <v>24.76</v>
      </c>
      <c r="L68">
        <f t="shared" si="73"/>
        <v>26.29</v>
      </c>
      <c r="M68">
        <f t="shared" si="74"/>
        <v>36.79</v>
      </c>
      <c r="N68">
        <f t="shared" si="75"/>
        <v>24.5</v>
      </c>
      <c r="O68">
        <f t="shared" si="76"/>
        <v>32.5</v>
      </c>
    </row>
    <row r="69" spans="2:15" x14ac:dyDescent="0.25">
      <c r="B69" s="1">
        <v>0.5</v>
      </c>
      <c r="C69" s="2">
        <v>1</v>
      </c>
      <c r="D69" s="4">
        <f t="shared" si="77"/>
        <v>24.023678137651821</v>
      </c>
      <c r="E69" s="4">
        <f t="shared" si="78"/>
        <v>24.570947368421052</v>
      </c>
      <c r="F69" s="4">
        <f t="shared" si="79"/>
        <v>24.945928137651819</v>
      </c>
      <c r="G69" s="4">
        <f t="shared" si="80"/>
        <v>25.422255060728745</v>
      </c>
      <c r="H69">
        <f t="shared" si="72"/>
        <v>23.38</v>
      </c>
      <c r="I69">
        <v>23.92</v>
      </c>
      <c r="J69">
        <v>24.29</v>
      </c>
      <c r="K69">
        <v>24.76</v>
      </c>
      <c r="L69">
        <f t="shared" si="73"/>
        <v>26.29</v>
      </c>
      <c r="M69">
        <f t="shared" si="74"/>
        <v>36.79</v>
      </c>
      <c r="N69">
        <f t="shared" si="75"/>
        <v>24.5</v>
      </c>
      <c r="O69">
        <f t="shared" si="76"/>
        <v>32.5</v>
      </c>
    </row>
    <row r="70" spans="2:15" x14ac:dyDescent="0.25">
      <c r="B70" s="1">
        <v>0.54166666666666663</v>
      </c>
      <c r="C70" s="2">
        <v>1</v>
      </c>
      <c r="D70" s="4">
        <f t="shared" si="77"/>
        <v>24.023678137651821</v>
      </c>
      <c r="E70" s="4">
        <f t="shared" si="78"/>
        <v>24.570947368421052</v>
      </c>
      <c r="F70" s="4">
        <f t="shared" si="79"/>
        <v>24.945928137651819</v>
      </c>
      <c r="G70" s="4">
        <f t="shared" si="80"/>
        <v>25.422255060728745</v>
      </c>
      <c r="H70">
        <f t="shared" si="72"/>
        <v>23.38</v>
      </c>
      <c r="I70">
        <v>23.92</v>
      </c>
      <c r="J70">
        <v>24.29</v>
      </c>
      <c r="K70">
        <v>24.76</v>
      </c>
      <c r="L70">
        <f t="shared" si="73"/>
        <v>26.29</v>
      </c>
      <c r="M70">
        <f t="shared" si="74"/>
        <v>36.79</v>
      </c>
      <c r="N70">
        <f t="shared" si="75"/>
        <v>24.5</v>
      </c>
      <c r="O70">
        <f t="shared" si="76"/>
        <v>32.5</v>
      </c>
    </row>
    <row r="71" spans="2:15" x14ac:dyDescent="0.25">
      <c r="B71" s="1">
        <v>0.58333333333333337</v>
      </c>
      <c r="C71" s="2">
        <v>1</v>
      </c>
      <c r="D71" s="4">
        <f t="shared" si="77"/>
        <v>24.023678137651821</v>
      </c>
      <c r="E71" s="4">
        <f t="shared" si="78"/>
        <v>24.570947368421052</v>
      </c>
      <c r="F71" s="4">
        <f t="shared" si="79"/>
        <v>24.945928137651819</v>
      </c>
      <c r="G71" s="4">
        <f t="shared" si="80"/>
        <v>25.422255060728745</v>
      </c>
      <c r="H71">
        <f t="shared" si="72"/>
        <v>23.38</v>
      </c>
      <c r="I71">
        <v>23.92</v>
      </c>
      <c r="J71">
        <v>24.29</v>
      </c>
      <c r="K71">
        <v>24.76</v>
      </c>
      <c r="L71">
        <f t="shared" si="73"/>
        <v>26.29</v>
      </c>
      <c r="M71">
        <f t="shared" si="74"/>
        <v>36.79</v>
      </c>
      <c r="N71">
        <f t="shared" si="75"/>
        <v>24.5</v>
      </c>
      <c r="O71">
        <f t="shared" si="76"/>
        <v>32.5</v>
      </c>
    </row>
    <row r="72" spans="2:15" x14ac:dyDescent="0.25">
      <c r="B72" s="1">
        <v>0.625</v>
      </c>
      <c r="C72" s="2">
        <v>1</v>
      </c>
      <c r="D72" s="4">
        <f t="shared" si="77"/>
        <v>24.023678137651821</v>
      </c>
      <c r="E72" s="4">
        <f t="shared" si="78"/>
        <v>24.570947368421052</v>
      </c>
      <c r="F72" s="4">
        <f t="shared" si="79"/>
        <v>24.945928137651819</v>
      </c>
      <c r="G72" s="4">
        <f t="shared" si="80"/>
        <v>25.422255060728745</v>
      </c>
      <c r="H72">
        <f t="shared" si="72"/>
        <v>23.38</v>
      </c>
      <c r="I72">
        <v>23.92</v>
      </c>
      <c r="J72">
        <v>24.29</v>
      </c>
      <c r="K72">
        <v>24.76</v>
      </c>
      <c r="L72">
        <f t="shared" si="73"/>
        <v>26.29</v>
      </c>
      <c r="M72">
        <f t="shared" si="74"/>
        <v>36.79</v>
      </c>
      <c r="N72">
        <f t="shared" si="75"/>
        <v>24.5</v>
      </c>
      <c r="O72">
        <f t="shared" si="76"/>
        <v>32.5</v>
      </c>
    </row>
    <row r="73" spans="2:15" x14ac:dyDescent="0.25">
      <c r="B73" s="1">
        <v>0.66666666666666663</v>
      </c>
      <c r="C73" s="2">
        <v>1</v>
      </c>
      <c r="D73" s="4">
        <f t="shared" si="77"/>
        <v>24.023678137651821</v>
      </c>
      <c r="E73" s="4">
        <f t="shared" si="78"/>
        <v>24.570947368421052</v>
      </c>
      <c r="F73" s="4">
        <f t="shared" si="79"/>
        <v>24.945928137651819</v>
      </c>
      <c r="G73" s="4">
        <f t="shared" si="80"/>
        <v>25.422255060728745</v>
      </c>
      <c r="H73">
        <f t="shared" si="72"/>
        <v>23.38</v>
      </c>
      <c r="I73">
        <v>23.92</v>
      </c>
      <c r="J73">
        <v>24.29</v>
      </c>
      <c r="K73">
        <v>24.76</v>
      </c>
      <c r="L73">
        <f t="shared" si="73"/>
        <v>26.29</v>
      </c>
      <c r="M73">
        <f t="shared" si="74"/>
        <v>36.79</v>
      </c>
      <c r="N73">
        <f t="shared" si="75"/>
        <v>24.5</v>
      </c>
      <c r="O73">
        <f t="shared" si="76"/>
        <v>32.5</v>
      </c>
    </row>
    <row r="74" spans="2:15" x14ac:dyDescent="0.25">
      <c r="B74" s="1">
        <v>0.70833333333333337</v>
      </c>
      <c r="C74" s="2">
        <v>1</v>
      </c>
      <c r="D74" s="4">
        <f t="shared" si="77"/>
        <v>24.023678137651821</v>
      </c>
      <c r="E74" s="4">
        <f t="shared" si="78"/>
        <v>24.570947368421052</v>
      </c>
      <c r="F74" s="4">
        <f t="shared" si="79"/>
        <v>24.945928137651819</v>
      </c>
      <c r="G74" s="4">
        <f t="shared" si="80"/>
        <v>25.422255060728745</v>
      </c>
      <c r="H74">
        <f t="shared" si="72"/>
        <v>23.38</v>
      </c>
      <c r="I74">
        <v>23.92</v>
      </c>
      <c r="J74">
        <v>24.29</v>
      </c>
      <c r="K74">
        <v>24.76</v>
      </c>
      <c r="L74">
        <f t="shared" si="73"/>
        <v>26.29</v>
      </c>
      <c r="M74">
        <f t="shared" si="74"/>
        <v>36.79</v>
      </c>
      <c r="N74">
        <f t="shared" si="75"/>
        <v>24.5</v>
      </c>
      <c r="O74">
        <f t="shared" si="76"/>
        <v>32.5</v>
      </c>
    </row>
    <row r="75" spans="2:15" x14ac:dyDescent="0.25">
      <c r="B75" s="1">
        <v>0.75</v>
      </c>
      <c r="C75" s="2">
        <v>1.25</v>
      </c>
      <c r="D75" s="4">
        <f>B$2*C75+$AF$2+$AK$6</f>
        <v>29.86867813765182</v>
      </c>
      <c r="E75" s="4">
        <f>$B$3*C75+$AF$3+$AK$6</f>
        <v>30.550947368421053</v>
      </c>
      <c r="F75" s="4">
        <f>$B$4*C75+$AF$4+$AK$6</f>
        <v>31.018428137651817</v>
      </c>
      <c r="G75" s="4">
        <f>B$5*C75+$AF$5+$AK$6</f>
        <v>31.612255060728746</v>
      </c>
      <c r="H75">
        <f t="shared" si="72"/>
        <v>23.38</v>
      </c>
      <c r="I75">
        <v>23.92</v>
      </c>
      <c r="J75">
        <v>24.29</v>
      </c>
      <c r="K75">
        <v>24.76</v>
      </c>
      <c r="L75">
        <f t="shared" si="73"/>
        <v>26.29</v>
      </c>
      <c r="M75">
        <f t="shared" si="74"/>
        <v>36.79</v>
      </c>
      <c r="N75">
        <f t="shared" si="75"/>
        <v>24.5</v>
      </c>
      <c r="O75">
        <f t="shared" si="76"/>
        <v>32.5</v>
      </c>
    </row>
    <row r="76" spans="2:15" x14ac:dyDescent="0.25">
      <c r="B76" s="1">
        <v>0.79166666666666663</v>
      </c>
      <c r="C76" s="2">
        <v>1.25</v>
      </c>
      <c r="D76" s="4">
        <f t="shared" ref="D76:D77" si="81">B$2*C76+$AF$2+$AK$6</f>
        <v>29.86867813765182</v>
      </c>
      <c r="E76" s="4">
        <f t="shared" ref="E76:E77" si="82">$B$3*C76+$AF$3+$AK$6</f>
        <v>30.550947368421053</v>
      </c>
      <c r="F76" s="4">
        <f t="shared" ref="F76:F77" si="83">$B$4*C76+$AF$4+$AK$6</f>
        <v>31.018428137651817</v>
      </c>
      <c r="G76" s="4">
        <f t="shared" ref="G76:G77" si="84">B$5*C76+$AF$5+$AK$6</f>
        <v>31.612255060728746</v>
      </c>
      <c r="H76">
        <f t="shared" si="72"/>
        <v>23.38</v>
      </c>
      <c r="I76">
        <v>23.92</v>
      </c>
      <c r="J76">
        <v>24.29</v>
      </c>
      <c r="K76">
        <v>24.76</v>
      </c>
      <c r="L76">
        <f t="shared" si="73"/>
        <v>26.29</v>
      </c>
      <c r="M76">
        <f t="shared" si="74"/>
        <v>36.79</v>
      </c>
      <c r="N76">
        <f t="shared" si="75"/>
        <v>24.5</v>
      </c>
      <c r="O76">
        <f t="shared" si="76"/>
        <v>32.5</v>
      </c>
    </row>
    <row r="77" spans="2:15" x14ac:dyDescent="0.25">
      <c r="B77" s="1">
        <v>0.83333333333333337</v>
      </c>
      <c r="C77" s="2">
        <v>1.25</v>
      </c>
      <c r="D77" s="4">
        <f t="shared" si="81"/>
        <v>29.86867813765182</v>
      </c>
      <c r="E77" s="4">
        <f t="shared" si="82"/>
        <v>30.550947368421053</v>
      </c>
      <c r="F77" s="4">
        <f t="shared" si="83"/>
        <v>31.018428137651817</v>
      </c>
      <c r="G77" s="4">
        <f t="shared" si="84"/>
        <v>31.612255060728746</v>
      </c>
      <c r="H77">
        <f t="shared" si="72"/>
        <v>23.38</v>
      </c>
      <c r="I77">
        <v>23.92</v>
      </c>
      <c r="J77">
        <v>24.29</v>
      </c>
      <c r="K77">
        <v>24.76</v>
      </c>
      <c r="L77">
        <f t="shared" si="73"/>
        <v>26.29</v>
      </c>
      <c r="M77">
        <f t="shared" si="74"/>
        <v>36.79</v>
      </c>
      <c r="N77">
        <f t="shared" si="75"/>
        <v>24.5</v>
      </c>
      <c r="O77">
        <f t="shared" si="76"/>
        <v>32.5</v>
      </c>
    </row>
    <row r="78" spans="2:15" x14ac:dyDescent="0.25">
      <c r="B78" s="1">
        <v>0.875</v>
      </c>
      <c r="C78" s="2">
        <v>1.5</v>
      </c>
      <c r="D78" s="4">
        <f>B$2*C78+$AF$2+$AK$6</f>
        <v>35.713678137651826</v>
      </c>
      <c r="E78" s="4">
        <f>$B$3*C78+$AF$3+$AK$6</f>
        <v>36.53094736842106</v>
      </c>
      <c r="F78" s="4">
        <f>$B$4*C78+$AF$4+$AK$6</f>
        <v>37.090928137651829</v>
      </c>
      <c r="G78" s="4">
        <f>B$5*C78+$AF$5+$AK$6</f>
        <v>37.802255060728747</v>
      </c>
      <c r="H78">
        <f t="shared" si="72"/>
        <v>23.38</v>
      </c>
      <c r="I78">
        <v>23.92</v>
      </c>
      <c r="J78">
        <v>24.29</v>
      </c>
      <c r="K78">
        <v>24.76</v>
      </c>
      <c r="L78">
        <f t="shared" si="73"/>
        <v>26.29</v>
      </c>
      <c r="M78">
        <f t="shared" si="74"/>
        <v>36.79</v>
      </c>
      <c r="N78">
        <f t="shared" si="75"/>
        <v>24.5</v>
      </c>
      <c r="O78">
        <f t="shared" si="76"/>
        <v>32.5</v>
      </c>
    </row>
    <row r="79" spans="2:15" x14ac:dyDescent="0.25">
      <c r="B79" s="1">
        <v>0.91666666666666663</v>
      </c>
      <c r="C79" s="2">
        <v>1.5</v>
      </c>
      <c r="D79" s="4">
        <f t="shared" ref="D79:D80" si="85">B$2*C79+$AF$2+$AK$6</f>
        <v>35.713678137651826</v>
      </c>
      <c r="E79" s="4">
        <f t="shared" ref="E79:E80" si="86">$B$3*C79+$AF$3+$AK$6</f>
        <v>36.53094736842106</v>
      </c>
      <c r="F79" s="4">
        <f t="shared" ref="F79:F80" si="87">$B$4*C79+$AF$4+$AK$6</f>
        <v>37.090928137651829</v>
      </c>
      <c r="G79" s="4">
        <f t="shared" ref="G79:G80" si="88">B$5*C79+$AF$5+$AK$6</f>
        <v>37.802255060728747</v>
      </c>
      <c r="H79">
        <f t="shared" ref="H79:H80" si="89">$Q$2</f>
        <v>35.07</v>
      </c>
      <c r="I79">
        <v>35.880000000000003</v>
      </c>
      <c r="J79">
        <v>36.435000000000002</v>
      </c>
      <c r="K79">
        <v>37.14</v>
      </c>
      <c r="L79">
        <f t="shared" ref="L79:L80" si="90">$Q$3</f>
        <v>39.435000000000002</v>
      </c>
      <c r="M79">
        <f t="shared" ref="M79:M80" si="91">$Q$4</f>
        <v>55.185000000000002</v>
      </c>
      <c r="N79">
        <f t="shared" ref="N79:N80" si="92">$Q$5</f>
        <v>36.75</v>
      </c>
      <c r="O79">
        <f t="shared" ref="O79:O80" si="93">$Q$6</f>
        <v>48.75</v>
      </c>
    </row>
    <row r="80" spans="2:15" x14ac:dyDescent="0.25">
      <c r="B80" s="1">
        <v>0.95833333333333337</v>
      </c>
      <c r="C80" s="2">
        <v>1.5</v>
      </c>
      <c r="D80" s="4">
        <f t="shared" si="85"/>
        <v>35.713678137651826</v>
      </c>
      <c r="E80" s="4">
        <f t="shared" si="86"/>
        <v>36.53094736842106</v>
      </c>
      <c r="F80" s="4">
        <f t="shared" si="87"/>
        <v>37.090928137651829</v>
      </c>
      <c r="G80" s="4">
        <f t="shared" si="88"/>
        <v>37.802255060728747</v>
      </c>
      <c r="H80">
        <f t="shared" si="89"/>
        <v>35.07</v>
      </c>
      <c r="I80">
        <v>35.880000000000003</v>
      </c>
      <c r="J80">
        <v>36.435000000000002</v>
      </c>
      <c r="K80">
        <v>37.14</v>
      </c>
      <c r="L80">
        <f t="shared" si="90"/>
        <v>39.435000000000002</v>
      </c>
      <c r="M80">
        <f t="shared" si="91"/>
        <v>55.185000000000002</v>
      </c>
      <c r="N80">
        <f t="shared" si="92"/>
        <v>36.75</v>
      </c>
      <c r="O80">
        <f t="shared" si="93"/>
        <v>48.75</v>
      </c>
    </row>
    <row r="81" spans="1:15" x14ac:dyDescent="0.25">
      <c r="A81" t="s">
        <v>11</v>
      </c>
      <c r="B81" s="1">
        <v>0</v>
      </c>
      <c r="C81" s="2">
        <v>1.5</v>
      </c>
      <c r="D81" s="4">
        <f>B$2*C81+$AF$2+$AK$6</f>
        <v>35.713678137651826</v>
      </c>
      <c r="E81" s="4">
        <f>$B$3*C81+$AF$3+$AK$6</f>
        <v>36.53094736842106</v>
      </c>
      <c r="F81" s="4">
        <f>$B$4*C81+$AF$4+$AK$6</f>
        <v>37.090928137651829</v>
      </c>
      <c r="G81" s="4">
        <f>B$5*C81+$AF$5+$AK$6</f>
        <v>37.802255060728747</v>
      </c>
      <c r="H81">
        <f>$Q$2</f>
        <v>35.07</v>
      </c>
      <c r="I81">
        <v>35.880000000000003</v>
      </c>
      <c r="J81">
        <v>36.435000000000002</v>
      </c>
      <c r="K81">
        <v>37.14</v>
      </c>
      <c r="L81">
        <f>$Q$3</f>
        <v>39.435000000000002</v>
      </c>
      <c r="M81">
        <f>$Q$4</f>
        <v>55.185000000000002</v>
      </c>
      <c r="N81">
        <f>$Q$5</f>
        <v>36.75</v>
      </c>
      <c r="O81">
        <f>$Q$6</f>
        <v>48.75</v>
      </c>
    </row>
    <row r="82" spans="1:15" x14ac:dyDescent="0.25">
      <c r="B82" s="1">
        <v>4.1666666666666664E-2</v>
      </c>
      <c r="C82" s="2">
        <v>1.5</v>
      </c>
      <c r="D82" s="4">
        <f>B$2*C82+$AF$2+$AK$6</f>
        <v>35.713678137651826</v>
      </c>
      <c r="E82" s="4">
        <f t="shared" ref="E82:E87" si="94">$B$3*C82+$AF$3+$AK$6</f>
        <v>36.53094736842106</v>
      </c>
      <c r="F82" s="4">
        <f t="shared" ref="F82:F86" si="95">$B$4*C82+$AF$4+$AK$6</f>
        <v>37.090928137651829</v>
      </c>
      <c r="G82" s="4">
        <f t="shared" ref="G82:G87" si="96">B$5*C82+$AF$5+$AK$6</f>
        <v>37.802255060728747</v>
      </c>
      <c r="H82">
        <f t="shared" ref="H82:H86" si="97">$Q$2</f>
        <v>35.07</v>
      </c>
      <c r="I82">
        <v>35.880000000000003</v>
      </c>
      <c r="J82">
        <v>36.435000000000002</v>
      </c>
      <c r="K82">
        <v>37.14</v>
      </c>
      <c r="L82">
        <f t="shared" ref="L82:L86" si="98">$Q$3</f>
        <v>39.435000000000002</v>
      </c>
      <c r="M82">
        <f t="shared" ref="M82:M86" si="99">$Q$4</f>
        <v>55.185000000000002</v>
      </c>
      <c r="N82">
        <f t="shared" ref="N82:N86" si="100">$Q$5</f>
        <v>36.75</v>
      </c>
      <c r="O82">
        <f t="shared" ref="O82:O86" si="101">$Q$6</f>
        <v>48.75</v>
      </c>
    </row>
    <row r="83" spans="1:15" x14ac:dyDescent="0.25">
      <c r="B83" s="1">
        <v>8.3333333333333329E-2</v>
      </c>
      <c r="C83" s="2">
        <v>1.5</v>
      </c>
      <c r="D83" s="4">
        <f t="shared" ref="D83:D87" si="102">B$2*C83+$AF$2+$AK$6</f>
        <v>35.713678137651826</v>
      </c>
      <c r="E83" s="4">
        <f t="shared" si="94"/>
        <v>36.53094736842106</v>
      </c>
      <c r="F83" s="4">
        <f t="shared" si="95"/>
        <v>37.090928137651829</v>
      </c>
      <c r="G83" s="4">
        <f t="shared" si="96"/>
        <v>37.802255060728747</v>
      </c>
      <c r="H83">
        <f t="shared" si="97"/>
        <v>35.07</v>
      </c>
      <c r="I83">
        <v>35.880000000000003</v>
      </c>
      <c r="J83">
        <v>36.435000000000002</v>
      </c>
      <c r="K83">
        <v>37.14</v>
      </c>
      <c r="L83">
        <f t="shared" si="98"/>
        <v>39.435000000000002</v>
      </c>
      <c r="M83">
        <f t="shared" si="99"/>
        <v>55.185000000000002</v>
      </c>
      <c r="N83">
        <f t="shared" si="100"/>
        <v>36.75</v>
      </c>
      <c r="O83">
        <f t="shared" si="101"/>
        <v>48.75</v>
      </c>
    </row>
    <row r="84" spans="1:15" x14ac:dyDescent="0.25">
      <c r="B84" s="1">
        <v>0.125</v>
      </c>
      <c r="C84" s="2">
        <v>1.5</v>
      </c>
      <c r="D84" s="4">
        <f t="shared" si="102"/>
        <v>35.713678137651826</v>
      </c>
      <c r="E84" s="4">
        <f t="shared" si="94"/>
        <v>36.53094736842106</v>
      </c>
      <c r="F84" s="4">
        <f t="shared" si="95"/>
        <v>37.090928137651829</v>
      </c>
      <c r="G84" s="4">
        <f t="shared" si="96"/>
        <v>37.802255060728747</v>
      </c>
      <c r="H84">
        <f t="shared" si="97"/>
        <v>35.07</v>
      </c>
      <c r="I84">
        <v>35.880000000000003</v>
      </c>
      <c r="J84">
        <v>36.435000000000002</v>
      </c>
      <c r="K84">
        <v>37.14</v>
      </c>
      <c r="L84">
        <f t="shared" si="98"/>
        <v>39.435000000000002</v>
      </c>
      <c r="M84">
        <f t="shared" si="99"/>
        <v>55.185000000000002</v>
      </c>
      <c r="N84">
        <f t="shared" si="100"/>
        <v>36.75</v>
      </c>
      <c r="O84">
        <f t="shared" si="101"/>
        <v>48.75</v>
      </c>
    </row>
    <row r="85" spans="1:15" x14ac:dyDescent="0.25">
      <c r="B85" s="1">
        <v>0.16666666666666666</v>
      </c>
      <c r="C85" s="2">
        <v>1.5</v>
      </c>
      <c r="D85" s="4">
        <f t="shared" si="102"/>
        <v>35.713678137651826</v>
      </c>
      <c r="E85" s="4">
        <f t="shared" si="94"/>
        <v>36.53094736842106</v>
      </c>
      <c r="F85" s="4">
        <f t="shared" si="95"/>
        <v>37.090928137651829</v>
      </c>
      <c r="G85" s="4">
        <f t="shared" si="96"/>
        <v>37.802255060728747</v>
      </c>
      <c r="H85">
        <f t="shared" si="97"/>
        <v>35.07</v>
      </c>
      <c r="I85">
        <v>35.880000000000003</v>
      </c>
      <c r="J85">
        <v>36.435000000000002</v>
      </c>
      <c r="K85">
        <v>37.14</v>
      </c>
      <c r="L85">
        <f t="shared" si="98"/>
        <v>39.435000000000002</v>
      </c>
      <c r="M85">
        <f t="shared" si="99"/>
        <v>55.185000000000002</v>
      </c>
      <c r="N85">
        <f t="shared" si="100"/>
        <v>36.75</v>
      </c>
      <c r="O85">
        <f t="shared" si="101"/>
        <v>48.75</v>
      </c>
    </row>
    <row r="86" spans="1:15" x14ac:dyDescent="0.25">
      <c r="B86" s="1">
        <v>0.20833333333333334</v>
      </c>
      <c r="C86" s="2">
        <v>1.5</v>
      </c>
      <c r="D86" s="4">
        <f t="shared" si="102"/>
        <v>35.713678137651826</v>
      </c>
      <c r="E86" s="4">
        <f t="shared" si="94"/>
        <v>36.53094736842106</v>
      </c>
      <c r="F86" s="4">
        <f t="shared" si="95"/>
        <v>37.090928137651829</v>
      </c>
      <c r="G86" s="4">
        <f t="shared" si="96"/>
        <v>37.802255060728747</v>
      </c>
      <c r="H86">
        <f t="shared" si="97"/>
        <v>35.07</v>
      </c>
      <c r="I86">
        <v>35.880000000000003</v>
      </c>
      <c r="J86">
        <v>36.435000000000002</v>
      </c>
      <c r="K86">
        <v>37.14</v>
      </c>
      <c r="L86">
        <f t="shared" si="98"/>
        <v>39.435000000000002</v>
      </c>
      <c r="M86">
        <f t="shared" si="99"/>
        <v>55.185000000000002</v>
      </c>
      <c r="N86">
        <f t="shared" si="100"/>
        <v>36.75</v>
      </c>
      <c r="O86">
        <f t="shared" si="101"/>
        <v>48.75</v>
      </c>
    </row>
    <row r="87" spans="1:15" x14ac:dyDescent="0.25">
      <c r="B87" s="1">
        <v>0.25</v>
      </c>
      <c r="C87" s="2">
        <v>1.5</v>
      </c>
      <c r="D87" s="4">
        <f t="shared" si="102"/>
        <v>35.713678137651826</v>
      </c>
      <c r="E87" s="4">
        <f t="shared" si="94"/>
        <v>36.53094736842106</v>
      </c>
      <c r="F87" s="4">
        <f>$B$4*C87+$AF$4+$AK$6</f>
        <v>37.090928137651829</v>
      </c>
      <c r="G87" s="4">
        <f t="shared" si="96"/>
        <v>37.802255060728747</v>
      </c>
      <c r="H87">
        <f>$N$2</f>
        <v>23.38</v>
      </c>
      <c r="I87">
        <v>23.92</v>
      </c>
      <c r="J87">
        <v>24.29</v>
      </c>
      <c r="K87">
        <v>24.76</v>
      </c>
      <c r="L87">
        <f>$N$3</f>
        <v>26.29</v>
      </c>
      <c r="M87">
        <f>$N$4</f>
        <v>36.79</v>
      </c>
      <c r="N87">
        <f>$N$5</f>
        <v>24.5</v>
      </c>
      <c r="O87">
        <f>$N$6</f>
        <v>32.5</v>
      </c>
    </row>
    <row r="88" spans="1:15" x14ac:dyDescent="0.25">
      <c r="B88" s="1">
        <v>0.29166666666666669</v>
      </c>
      <c r="C88" s="2">
        <v>1</v>
      </c>
      <c r="D88" s="4">
        <f>B$2*C88+$AF$2+$AK$6</f>
        <v>24.023678137651821</v>
      </c>
      <c r="E88" s="4">
        <f>$B$3*C88+$AF$3+$AK$6</f>
        <v>24.570947368421052</v>
      </c>
      <c r="F88" s="4">
        <f>$B$4*C88+$AF$4+$AK$6</f>
        <v>24.945928137651819</v>
      </c>
      <c r="G88" s="4">
        <f>B$5*C88+$AF$5+$AK$6</f>
        <v>25.422255060728745</v>
      </c>
      <c r="H88">
        <f t="shared" ref="H88:H102" si="103">$N$2</f>
        <v>23.38</v>
      </c>
      <c r="I88">
        <v>23.92</v>
      </c>
      <c r="J88">
        <v>24.29</v>
      </c>
      <c r="K88">
        <v>24.76</v>
      </c>
      <c r="L88">
        <f t="shared" ref="L88:L102" si="104">$N$3</f>
        <v>26.29</v>
      </c>
      <c r="M88">
        <f t="shared" ref="M88:M102" si="105">$N$4</f>
        <v>36.79</v>
      </c>
      <c r="N88">
        <f t="shared" ref="N88:N102" si="106">$N$5</f>
        <v>24.5</v>
      </c>
      <c r="O88">
        <f t="shared" ref="O88:O102" si="107">$N$6</f>
        <v>32.5</v>
      </c>
    </row>
    <row r="89" spans="1:15" x14ac:dyDescent="0.25">
      <c r="B89" s="1">
        <v>0.33333333333333331</v>
      </c>
      <c r="C89" s="2">
        <v>1</v>
      </c>
      <c r="D89" s="4">
        <f t="shared" ref="D89:D98" si="108">B$2*C89+$AF$2+$AK$6</f>
        <v>24.023678137651821</v>
      </c>
      <c r="E89" s="4">
        <f t="shared" ref="E89:E98" si="109">$B$3*C89+$AF$3+$AK$6</f>
        <v>24.570947368421052</v>
      </c>
      <c r="F89" s="4">
        <f t="shared" ref="F89:F98" si="110">$B$4*C89+$AF$4+$AK$6</f>
        <v>24.945928137651819</v>
      </c>
      <c r="G89" s="4">
        <f t="shared" ref="G89:G98" si="111">B$5*C89+$AF$5+$AK$6</f>
        <v>25.422255060728745</v>
      </c>
      <c r="H89">
        <f t="shared" si="103"/>
        <v>23.38</v>
      </c>
      <c r="I89">
        <v>23.92</v>
      </c>
      <c r="J89">
        <v>24.29</v>
      </c>
      <c r="K89">
        <v>24.76</v>
      </c>
      <c r="L89">
        <f t="shared" si="104"/>
        <v>26.29</v>
      </c>
      <c r="M89">
        <f t="shared" si="105"/>
        <v>36.79</v>
      </c>
      <c r="N89">
        <f t="shared" si="106"/>
        <v>24.5</v>
      </c>
      <c r="O89">
        <f t="shared" si="107"/>
        <v>32.5</v>
      </c>
    </row>
    <row r="90" spans="1:15" x14ac:dyDescent="0.25">
      <c r="B90" s="1">
        <v>0.375</v>
      </c>
      <c r="C90" s="2">
        <v>1</v>
      </c>
      <c r="D90" s="4">
        <f t="shared" si="108"/>
        <v>24.023678137651821</v>
      </c>
      <c r="E90" s="4">
        <f t="shared" si="109"/>
        <v>24.570947368421052</v>
      </c>
      <c r="F90" s="4">
        <f t="shared" si="110"/>
        <v>24.945928137651819</v>
      </c>
      <c r="G90" s="4">
        <f t="shared" si="111"/>
        <v>25.422255060728745</v>
      </c>
      <c r="H90">
        <f t="shared" si="103"/>
        <v>23.38</v>
      </c>
      <c r="I90">
        <v>23.92</v>
      </c>
      <c r="J90">
        <v>24.29</v>
      </c>
      <c r="K90">
        <v>24.76</v>
      </c>
      <c r="L90">
        <f t="shared" si="104"/>
        <v>26.29</v>
      </c>
      <c r="M90">
        <f t="shared" si="105"/>
        <v>36.79</v>
      </c>
      <c r="N90">
        <f t="shared" si="106"/>
        <v>24.5</v>
      </c>
      <c r="O90">
        <f t="shared" si="107"/>
        <v>32.5</v>
      </c>
    </row>
    <row r="91" spans="1:15" x14ac:dyDescent="0.25">
      <c r="B91" s="1">
        <v>0.41666666666666669</v>
      </c>
      <c r="C91" s="2">
        <v>1</v>
      </c>
      <c r="D91" s="4">
        <f t="shared" si="108"/>
        <v>24.023678137651821</v>
      </c>
      <c r="E91" s="4">
        <f t="shared" si="109"/>
        <v>24.570947368421052</v>
      </c>
      <c r="F91" s="4">
        <f t="shared" si="110"/>
        <v>24.945928137651819</v>
      </c>
      <c r="G91" s="4">
        <f t="shared" si="111"/>
        <v>25.422255060728745</v>
      </c>
      <c r="H91">
        <f t="shared" si="103"/>
        <v>23.38</v>
      </c>
      <c r="I91">
        <v>23.92</v>
      </c>
      <c r="J91">
        <v>24.29</v>
      </c>
      <c r="K91">
        <v>24.76</v>
      </c>
      <c r="L91">
        <f t="shared" si="104"/>
        <v>26.29</v>
      </c>
      <c r="M91">
        <f t="shared" si="105"/>
        <v>36.79</v>
      </c>
      <c r="N91">
        <f t="shared" si="106"/>
        <v>24.5</v>
      </c>
      <c r="O91">
        <f t="shared" si="107"/>
        <v>32.5</v>
      </c>
    </row>
    <row r="92" spans="1:15" x14ac:dyDescent="0.25">
      <c r="B92" s="1">
        <v>0.45833333333333331</v>
      </c>
      <c r="C92" s="2">
        <v>1</v>
      </c>
      <c r="D92" s="4">
        <f t="shared" si="108"/>
        <v>24.023678137651821</v>
      </c>
      <c r="E92" s="4">
        <f t="shared" si="109"/>
        <v>24.570947368421052</v>
      </c>
      <c r="F92" s="4">
        <f t="shared" si="110"/>
        <v>24.945928137651819</v>
      </c>
      <c r="G92" s="4">
        <f t="shared" si="111"/>
        <v>25.422255060728745</v>
      </c>
      <c r="H92">
        <f t="shared" si="103"/>
        <v>23.38</v>
      </c>
      <c r="I92">
        <v>23.92</v>
      </c>
      <c r="J92">
        <v>24.29</v>
      </c>
      <c r="K92">
        <v>24.76</v>
      </c>
      <c r="L92">
        <f t="shared" si="104"/>
        <v>26.29</v>
      </c>
      <c r="M92">
        <f t="shared" si="105"/>
        <v>36.79</v>
      </c>
      <c r="N92">
        <f t="shared" si="106"/>
        <v>24.5</v>
      </c>
      <c r="O92">
        <f t="shared" si="107"/>
        <v>32.5</v>
      </c>
    </row>
    <row r="93" spans="1:15" x14ac:dyDescent="0.25">
      <c r="B93" s="1">
        <v>0.5</v>
      </c>
      <c r="C93" s="2">
        <v>1</v>
      </c>
      <c r="D93" s="4">
        <f t="shared" si="108"/>
        <v>24.023678137651821</v>
      </c>
      <c r="E93" s="4">
        <f t="shared" si="109"/>
        <v>24.570947368421052</v>
      </c>
      <c r="F93" s="4">
        <f t="shared" si="110"/>
        <v>24.945928137651819</v>
      </c>
      <c r="G93" s="4">
        <f t="shared" si="111"/>
        <v>25.422255060728745</v>
      </c>
      <c r="H93">
        <f t="shared" si="103"/>
        <v>23.38</v>
      </c>
      <c r="I93">
        <v>23.92</v>
      </c>
      <c r="J93">
        <v>24.29</v>
      </c>
      <c r="K93">
        <v>24.76</v>
      </c>
      <c r="L93">
        <f t="shared" si="104"/>
        <v>26.29</v>
      </c>
      <c r="M93">
        <f t="shared" si="105"/>
        <v>36.79</v>
      </c>
      <c r="N93">
        <f t="shared" si="106"/>
        <v>24.5</v>
      </c>
      <c r="O93">
        <f t="shared" si="107"/>
        <v>32.5</v>
      </c>
    </row>
    <row r="94" spans="1:15" x14ac:dyDescent="0.25">
      <c r="B94" s="1">
        <v>0.54166666666666663</v>
      </c>
      <c r="C94" s="2">
        <v>1</v>
      </c>
      <c r="D94" s="4">
        <f t="shared" si="108"/>
        <v>24.023678137651821</v>
      </c>
      <c r="E94" s="4">
        <f t="shared" si="109"/>
        <v>24.570947368421052</v>
      </c>
      <c r="F94" s="4">
        <f t="shared" si="110"/>
        <v>24.945928137651819</v>
      </c>
      <c r="G94" s="4">
        <f t="shared" si="111"/>
        <v>25.422255060728745</v>
      </c>
      <c r="H94">
        <f t="shared" si="103"/>
        <v>23.38</v>
      </c>
      <c r="I94">
        <v>23.92</v>
      </c>
      <c r="J94">
        <v>24.29</v>
      </c>
      <c r="K94">
        <v>24.76</v>
      </c>
      <c r="L94">
        <f t="shared" si="104"/>
        <v>26.29</v>
      </c>
      <c r="M94">
        <f t="shared" si="105"/>
        <v>36.79</v>
      </c>
      <c r="N94">
        <f t="shared" si="106"/>
        <v>24.5</v>
      </c>
      <c r="O94">
        <f t="shared" si="107"/>
        <v>32.5</v>
      </c>
    </row>
    <row r="95" spans="1:15" x14ac:dyDescent="0.25">
      <c r="B95" s="1">
        <v>0.58333333333333337</v>
      </c>
      <c r="C95" s="2">
        <v>1</v>
      </c>
      <c r="D95" s="4">
        <f t="shared" si="108"/>
        <v>24.023678137651821</v>
      </c>
      <c r="E95" s="4">
        <f t="shared" si="109"/>
        <v>24.570947368421052</v>
      </c>
      <c r="F95" s="4">
        <f t="shared" si="110"/>
        <v>24.945928137651819</v>
      </c>
      <c r="G95" s="4">
        <f t="shared" si="111"/>
        <v>25.422255060728745</v>
      </c>
      <c r="H95">
        <f t="shared" si="103"/>
        <v>23.38</v>
      </c>
      <c r="I95">
        <v>23.92</v>
      </c>
      <c r="J95">
        <v>24.29</v>
      </c>
      <c r="K95">
        <v>24.76</v>
      </c>
      <c r="L95">
        <f t="shared" si="104"/>
        <v>26.29</v>
      </c>
      <c r="M95">
        <f t="shared" si="105"/>
        <v>36.79</v>
      </c>
      <c r="N95">
        <f t="shared" si="106"/>
        <v>24.5</v>
      </c>
      <c r="O95">
        <f t="shared" si="107"/>
        <v>32.5</v>
      </c>
    </row>
    <row r="96" spans="1:15" x14ac:dyDescent="0.25">
      <c r="B96" s="1">
        <v>0.625</v>
      </c>
      <c r="C96" s="2">
        <v>1</v>
      </c>
      <c r="D96" s="4">
        <f t="shared" si="108"/>
        <v>24.023678137651821</v>
      </c>
      <c r="E96" s="4">
        <f t="shared" si="109"/>
        <v>24.570947368421052</v>
      </c>
      <c r="F96" s="4">
        <f t="shared" si="110"/>
        <v>24.945928137651819</v>
      </c>
      <c r="G96" s="4">
        <f t="shared" si="111"/>
        <v>25.422255060728745</v>
      </c>
      <c r="H96">
        <f t="shared" si="103"/>
        <v>23.38</v>
      </c>
      <c r="I96">
        <v>23.92</v>
      </c>
      <c r="J96">
        <v>24.29</v>
      </c>
      <c r="K96">
        <v>24.76</v>
      </c>
      <c r="L96">
        <f t="shared" si="104"/>
        <v>26.29</v>
      </c>
      <c r="M96">
        <f t="shared" si="105"/>
        <v>36.79</v>
      </c>
      <c r="N96">
        <f t="shared" si="106"/>
        <v>24.5</v>
      </c>
      <c r="O96">
        <f t="shared" si="107"/>
        <v>32.5</v>
      </c>
    </row>
    <row r="97" spans="1:15" x14ac:dyDescent="0.25">
      <c r="B97" s="1">
        <v>0.66666666666666663</v>
      </c>
      <c r="C97" s="2">
        <v>1</v>
      </c>
      <c r="D97" s="4">
        <f t="shared" si="108"/>
        <v>24.023678137651821</v>
      </c>
      <c r="E97" s="4">
        <f t="shared" si="109"/>
        <v>24.570947368421052</v>
      </c>
      <c r="F97" s="4">
        <f t="shared" si="110"/>
        <v>24.945928137651819</v>
      </c>
      <c r="G97" s="4">
        <f t="shared" si="111"/>
        <v>25.422255060728745</v>
      </c>
      <c r="H97">
        <f t="shared" si="103"/>
        <v>23.38</v>
      </c>
      <c r="I97">
        <v>23.92</v>
      </c>
      <c r="J97">
        <v>24.29</v>
      </c>
      <c r="K97">
        <v>24.76</v>
      </c>
      <c r="L97">
        <f t="shared" si="104"/>
        <v>26.29</v>
      </c>
      <c r="M97">
        <f t="shared" si="105"/>
        <v>36.79</v>
      </c>
      <c r="N97">
        <f t="shared" si="106"/>
        <v>24.5</v>
      </c>
      <c r="O97">
        <f t="shared" si="107"/>
        <v>32.5</v>
      </c>
    </row>
    <row r="98" spans="1:15" x14ac:dyDescent="0.25">
      <c r="B98" s="1">
        <v>0.70833333333333337</v>
      </c>
      <c r="C98" s="2">
        <v>1</v>
      </c>
      <c r="D98" s="4">
        <f t="shared" si="108"/>
        <v>24.023678137651821</v>
      </c>
      <c r="E98" s="4">
        <f t="shared" si="109"/>
        <v>24.570947368421052</v>
      </c>
      <c r="F98" s="4">
        <f t="shared" si="110"/>
        <v>24.945928137651819</v>
      </c>
      <c r="G98" s="4">
        <f t="shared" si="111"/>
        <v>25.422255060728745</v>
      </c>
      <c r="H98">
        <f t="shared" si="103"/>
        <v>23.38</v>
      </c>
      <c r="I98">
        <v>23.92</v>
      </c>
      <c r="J98">
        <v>24.29</v>
      </c>
      <c r="K98">
        <v>24.76</v>
      </c>
      <c r="L98">
        <f t="shared" si="104"/>
        <v>26.29</v>
      </c>
      <c r="M98">
        <f t="shared" si="105"/>
        <v>36.79</v>
      </c>
      <c r="N98">
        <f t="shared" si="106"/>
        <v>24.5</v>
      </c>
      <c r="O98">
        <f t="shared" si="107"/>
        <v>32.5</v>
      </c>
    </row>
    <row r="99" spans="1:15" x14ac:dyDescent="0.25">
      <c r="B99" s="1">
        <v>0.75</v>
      </c>
      <c r="C99" s="2">
        <v>1.25</v>
      </c>
      <c r="D99" s="4">
        <f>B$2*C99+$AF$2+$AK$6</f>
        <v>29.86867813765182</v>
      </c>
      <c r="E99" s="4">
        <f>$B$3*C99+$AF$3+$AK$6</f>
        <v>30.550947368421053</v>
      </c>
      <c r="F99" s="4">
        <f>$B$4*C99+$AF$4+$AK$6</f>
        <v>31.018428137651817</v>
      </c>
      <c r="G99" s="4">
        <f>B$5*C99+$AF$5+$AK$6</f>
        <v>31.612255060728746</v>
      </c>
      <c r="H99">
        <f t="shared" si="103"/>
        <v>23.38</v>
      </c>
      <c r="I99">
        <v>23.92</v>
      </c>
      <c r="J99">
        <v>24.29</v>
      </c>
      <c r="K99">
        <v>24.76</v>
      </c>
      <c r="L99">
        <f t="shared" si="104"/>
        <v>26.29</v>
      </c>
      <c r="M99">
        <f t="shared" si="105"/>
        <v>36.79</v>
      </c>
      <c r="N99">
        <f t="shared" si="106"/>
        <v>24.5</v>
      </c>
      <c r="O99">
        <f t="shared" si="107"/>
        <v>32.5</v>
      </c>
    </row>
    <row r="100" spans="1:15" x14ac:dyDescent="0.25">
      <c r="B100" s="1">
        <v>0.79166666666666663</v>
      </c>
      <c r="C100" s="2">
        <v>1.25</v>
      </c>
      <c r="D100" s="4">
        <f t="shared" ref="D100:D101" si="112">B$2*C100+$AF$2+$AK$6</f>
        <v>29.86867813765182</v>
      </c>
      <c r="E100" s="4">
        <f t="shared" ref="E100:E101" si="113">$B$3*C100+$AF$3+$AK$6</f>
        <v>30.550947368421053</v>
      </c>
      <c r="F100" s="4">
        <f t="shared" ref="F100:F101" si="114">$B$4*C100+$AF$4+$AK$6</f>
        <v>31.018428137651817</v>
      </c>
      <c r="G100" s="4">
        <f t="shared" ref="G100:G101" si="115">B$5*C100+$AF$5+$AK$6</f>
        <v>31.612255060728746</v>
      </c>
      <c r="H100">
        <f t="shared" si="103"/>
        <v>23.38</v>
      </c>
      <c r="I100">
        <v>23.92</v>
      </c>
      <c r="J100">
        <v>24.29</v>
      </c>
      <c r="K100">
        <v>24.76</v>
      </c>
      <c r="L100">
        <f t="shared" si="104"/>
        <v>26.29</v>
      </c>
      <c r="M100">
        <f t="shared" si="105"/>
        <v>36.79</v>
      </c>
      <c r="N100">
        <f t="shared" si="106"/>
        <v>24.5</v>
      </c>
      <c r="O100">
        <f t="shared" si="107"/>
        <v>32.5</v>
      </c>
    </row>
    <row r="101" spans="1:15" x14ac:dyDescent="0.25">
      <c r="B101" s="1">
        <v>0.83333333333333337</v>
      </c>
      <c r="C101" s="2">
        <v>1.25</v>
      </c>
      <c r="D101" s="4">
        <f t="shared" si="112"/>
        <v>29.86867813765182</v>
      </c>
      <c r="E101" s="4">
        <f t="shared" si="113"/>
        <v>30.550947368421053</v>
      </c>
      <c r="F101" s="4">
        <f t="shared" si="114"/>
        <v>31.018428137651817</v>
      </c>
      <c r="G101" s="4">
        <f t="shared" si="115"/>
        <v>31.612255060728746</v>
      </c>
      <c r="H101">
        <f t="shared" si="103"/>
        <v>23.38</v>
      </c>
      <c r="I101">
        <v>23.92</v>
      </c>
      <c r="J101">
        <v>24.29</v>
      </c>
      <c r="K101">
        <v>24.76</v>
      </c>
      <c r="L101">
        <f t="shared" si="104"/>
        <v>26.29</v>
      </c>
      <c r="M101">
        <f t="shared" si="105"/>
        <v>36.79</v>
      </c>
      <c r="N101">
        <f t="shared" si="106"/>
        <v>24.5</v>
      </c>
      <c r="O101">
        <f t="shared" si="107"/>
        <v>32.5</v>
      </c>
    </row>
    <row r="102" spans="1:15" x14ac:dyDescent="0.25">
      <c r="B102" s="1">
        <v>0.875</v>
      </c>
      <c r="C102" s="2">
        <v>1.5</v>
      </c>
      <c r="D102" s="4">
        <f>B$2*C102+$AF$2+$AK$6</f>
        <v>35.713678137651826</v>
      </c>
      <c r="E102" s="4">
        <f>$B$3*C102+$AF$3+$AK$6</f>
        <v>36.53094736842106</v>
      </c>
      <c r="F102" s="4">
        <f>$B$4*C102+$AF$4+$AK$6</f>
        <v>37.090928137651829</v>
      </c>
      <c r="G102" s="4">
        <f>B$5*C102+$AF$5+$AK$6</f>
        <v>37.802255060728747</v>
      </c>
      <c r="H102">
        <f t="shared" si="103"/>
        <v>23.38</v>
      </c>
      <c r="I102">
        <v>23.92</v>
      </c>
      <c r="J102">
        <v>24.29</v>
      </c>
      <c r="K102">
        <v>24.76</v>
      </c>
      <c r="L102">
        <f t="shared" si="104"/>
        <v>26.29</v>
      </c>
      <c r="M102">
        <f t="shared" si="105"/>
        <v>36.79</v>
      </c>
      <c r="N102">
        <f t="shared" si="106"/>
        <v>24.5</v>
      </c>
      <c r="O102">
        <f t="shared" si="107"/>
        <v>32.5</v>
      </c>
    </row>
    <row r="103" spans="1:15" x14ac:dyDescent="0.25">
      <c r="B103" s="1">
        <v>0.91666666666666663</v>
      </c>
      <c r="C103" s="2">
        <v>1.5</v>
      </c>
      <c r="D103" s="4">
        <f t="shared" ref="D103:D104" si="116">B$2*C103+$AF$2+$AK$6</f>
        <v>35.713678137651826</v>
      </c>
      <c r="E103" s="4">
        <f t="shared" ref="E103:E104" si="117">$B$3*C103+$AF$3+$AK$6</f>
        <v>36.53094736842106</v>
      </c>
      <c r="F103" s="4">
        <f t="shared" ref="F103:F104" si="118">$B$4*C103+$AF$4+$AK$6</f>
        <v>37.090928137651829</v>
      </c>
      <c r="G103" s="4">
        <f t="shared" ref="G103:G104" si="119">B$5*C103+$AF$5+$AK$6</f>
        <v>37.802255060728747</v>
      </c>
      <c r="H103">
        <f t="shared" ref="H103:H104" si="120">$Q$2</f>
        <v>35.07</v>
      </c>
      <c r="I103">
        <v>35.880000000000003</v>
      </c>
      <c r="J103">
        <v>36.435000000000002</v>
      </c>
      <c r="K103">
        <v>37.14</v>
      </c>
      <c r="L103">
        <f t="shared" ref="L103:L104" si="121">$Q$3</f>
        <v>39.435000000000002</v>
      </c>
      <c r="M103">
        <f t="shared" ref="M103:M104" si="122">$Q$4</f>
        <v>55.185000000000002</v>
      </c>
      <c r="N103">
        <f t="shared" ref="N103:N104" si="123">$Q$5</f>
        <v>36.75</v>
      </c>
      <c r="O103">
        <f t="shared" ref="O103:O104" si="124">$Q$6</f>
        <v>48.75</v>
      </c>
    </row>
    <row r="104" spans="1:15" x14ac:dyDescent="0.25">
      <c r="B104" s="1">
        <v>0.95833333333333337</v>
      </c>
      <c r="C104" s="2">
        <v>1.5</v>
      </c>
      <c r="D104" s="4">
        <f t="shared" si="116"/>
        <v>35.713678137651826</v>
      </c>
      <c r="E104" s="4">
        <f t="shared" si="117"/>
        <v>36.53094736842106</v>
      </c>
      <c r="F104" s="4">
        <f t="shared" si="118"/>
        <v>37.090928137651829</v>
      </c>
      <c r="G104" s="4">
        <f t="shared" si="119"/>
        <v>37.802255060728747</v>
      </c>
      <c r="H104">
        <f t="shared" si="120"/>
        <v>35.07</v>
      </c>
      <c r="I104">
        <v>35.880000000000003</v>
      </c>
      <c r="J104">
        <v>36.435000000000002</v>
      </c>
      <c r="K104">
        <v>37.14</v>
      </c>
      <c r="L104">
        <f t="shared" si="121"/>
        <v>39.435000000000002</v>
      </c>
      <c r="M104">
        <f t="shared" si="122"/>
        <v>55.185000000000002</v>
      </c>
      <c r="N104">
        <f t="shared" si="123"/>
        <v>36.75</v>
      </c>
      <c r="O104">
        <f t="shared" si="124"/>
        <v>48.75</v>
      </c>
    </row>
    <row r="105" spans="1:15" x14ac:dyDescent="0.25">
      <c r="A105" t="s">
        <v>12</v>
      </c>
      <c r="B105" s="1">
        <v>0</v>
      </c>
      <c r="C105" s="2">
        <v>1.5</v>
      </c>
      <c r="D105" s="4">
        <f>B$2*C105+$AF$2+$AK$6</f>
        <v>35.713678137651826</v>
      </c>
      <c r="E105" s="4">
        <f>$B$3*C105+$AF$3+$AK$6</f>
        <v>36.53094736842106</v>
      </c>
      <c r="F105" s="4">
        <f>$B$4*C105+$AF$4+$AK$6</f>
        <v>37.090928137651829</v>
      </c>
      <c r="G105" s="4">
        <f>B$5*C105+$AF$5+$AK$6</f>
        <v>37.802255060728747</v>
      </c>
      <c r="H105">
        <f>$Q$2</f>
        <v>35.07</v>
      </c>
      <c r="I105">
        <v>35.880000000000003</v>
      </c>
      <c r="J105">
        <v>36.435000000000002</v>
      </c>
      <c r="K105">
        <v>37.14</v>
      </c>
      <c r="L105">
        <f>$Q$3</f>
        <v>39.435000000000002</v>
      </c>
      <c r="M105">
        <f>$Q$4</f>
        <v>55.185000000000002</v>
      </c>
      <c r="N105">
        <f>$Q$5</f>
        <v>36.75</v>
      </c>
      <c r="O105">
        <f>$Q$6</f>
        <v>48.75</v>
      </c>
    </row>
    <row r="106" spans="1:15" x14ac:dyDescent="0.25">
      <c r="B106" s="1">
        <v>4.1666666666666664E-2</v>
      </c>
      <c r="C106" s="2">
        <v>1.5</v>
      </c>
      <c r="D106" s="4">
        <f>B$2*C106+$AF$2+$AK$6</f>
        <v>35.713678137651826</v>
      </c>
      <c r="E106" s="4">
        <f t="shared" ref="E106:E111" si="125">$B$3*C106+$AF$3+$AK$6</f>
        <v>36.53094736842106</v>
      </c>
      <c r="F106" s="4">
        <f t="shared" ref="F106:F110" si="126">$B$4*C106+$AF$4+$AK$6</f>
        <v>37.090928137651829</v>
      </c>
      <c r="G106" s="4">
        <f t="shared" ref="G106:G111" si="127">B$5*C106+$AF$5+$AK$6</f>
        <v>37.802255060728747</v>
      </c>
      <c r="H106">
        <f t="shared" ref="H106:H110" si="128">$Q$2</f>
        <v>35.07</v>
      </c>
      <c r="I106">
        <v>35.880000000000003</v>
      </c>
      <c r="J106">
        <v>36.435000000000002</v>
      </c>
      <c r="K106">
        <v>37.14</v>
      </c>
      <c r="L106">
        <f t="shared" ref="L106:L110" si="129">$Q$3</f>
        <v>39.435000000000002</v>
      </c>
      <c r="M106">
        <f t="shared" ref="M106:M110" si="130">$Q$4</f>
        <v>55.185000000000002</v>
      </c>
      <c r="N106">
        <f t="shared" ref="N106:N110" si="131">$Q$5</f>
        <v>36.75</v>
      </c>
      <c r="O106">
        <f t="shared" ref="O106:O110" si="132">$Q$6</f>
        <v>48.75</v>
      </c>
    </row>
    <row r="107" spans="1:15" x14ac:dyDescent="0.25">
      <c r="B107" s="1">
        <v>8.3333333333333329E-2</v>
      </c>
      <c r="C107" s="2">
        <v>1.5</v>
      </c>
      <c r="D107" s="4">
        <f t="shared" ref="D107:D111" si="133">B$2*C107+$AF$2+$AK$6</f>
        <v>35.713678137651826</v>
      </c>
      <c r="E107" s="4">
        <f t="shared" si="125"/>
        <v>36.53094736842106</v>
      </c>
      <c r="F107" s="4">
        <f t="shared" si="126"/>
        <v>37.090928137651829</v>
      </c>
      <c r="G107" s="4">
        <f t="shared" si="127"/>
        <v>37.802255060728747</v>
      </c>
      <c r="H107">
        <f t="shared" si="128"/>
        <v>35.07</v>
      </c>
      <c r="I107">
        <v>35.880000000000003</v>
      </c>
      <c r="J107">
        <v>36.435000000000002</v>
      </c>
      <c r="K107">
        <v>37.14</v>
      </c>
      <c r="L107">
        <f t="shared" si="129"/>
        <v>39.435000000000002</v>
      </c>
      <c r="M107">
        <f t="shared" si="130"/>
        <v>55.185000000000002</v>
      </c>
      <c r="N107">
        <f t="shared" si="131"/>
        <v>36.75</v>
      </c>
      <c r="O107">
        <f t="shared" si="132"/>
        <v>48.75</v>
      </c>
    </row>
    <row r="108" spans="1:15" x14ac:dyDescent="0.25">
      <c r="B108" s="1">
        <v>0.125</v>
      </c>
      <c r="C108" s="2">
        <v>1.5</v>
      </c>
      <c r="D108" s="4">
        <f t="shared" si="133"/>
        <v>35.713678137651826</v>
      </c>
      <c r="E108" s="4">
        <f t="shared" si="125"/>
        <v>36.53094736842106</v>
      </c>
      <c r="F108" s="4">
        <f t="shared" si="126"/>
        <v>37.090928137651829</v>
      </c>
      <c r="G108" s="4">
        <f t="shared" si="127"/>
        <v>37.802255060728747</v>
      </c>
      <c r="H108">
        <f t="shared" si="128"/>
        <v>35.07</v>
      </c>
      <c r="I108">
        <v>35.880000000000003</v>
      </c>
      <c r="J108">
        <v>36.435000000000002</v>
      </c>
      <c r="K108">
        <v>37.14</v>
      </c>
      <c r="L108">
        <f t="shared" si="129"/>
        <v>39.435000000000002</v>
      </c>
      <c r="M108">
        <f t="shared" si="130"/>
        <v>55.185000000000002</v>
      </c>
      <c r="N108">
        <f t="shared" si="131"/>
        <v>36.75</v>
      </c>
      <c r="O108">
        <f t="shared" si="132"/>
        <v>48.75</v>
      </c>
    </row>
    <row r="109" spans="1:15" x14ac:dyDescent="0.25">
      <c r="B109" s="1">
        <v>0.16666666666666666</v>
      </c>
      <c r="C109" s="2">
        <v>1.5</v>
      </c>
      <c r="D109" s="4">
        <f t="shared" si="133"/>
        <v>35.713678137651826</v>
      </c>
      <c r="E109" s="4">
        <f t="shared" si="125"/>
        <v>36.53094736842106</v>
      </c>
      <c r="F109" s="4">
        <f t="shared" si="126"/>
        <v>37.090928137651829</v>
      </c>
      <c r="G109" s="4">
        <f t="shared" si="127"/>
        <v>37.802255060728747</v>
      </c>
      <c r="H109">
        <f t="shared" si="128"/>
        <v>35.07</v>
      </c>
      <c r="I109">
        <v>35.880000000000003</v>
      </c>
      <c r="J109">
        <v>36.435000000000002</v>
      </c>
      <c r="K109">
        <v>37.14</v>
      </c>
      <c r="L109">
        <f t="shared" si="129"/>
        <v>39.435000000000002</v>
      </c>
      <c r="M109">
        <f t="shared" si="130"/>
        <v>55.185000000000002</v>
      </c>
      <c r="N109">
        <f t="shared" si="131"/>
        <v>36.75</v>
      </c>
      <c r="O109">
        <f t="shared" si="132"/>
        <v>48.75</v>
      </c>
    </row>
    <row r="110" spans="1:15" x14ac:dyDescent="0.25">
      <c r="B110" s="1">
        <v>0.20833333333333334</v>
      </c>
      <c r="C110" s="2">
        <v>1.5</v>
      </c>
      <c r="D110" s="4">
        <f t="shared" si="133"/>
        <v>35.713678137651826</v>
      </c>
      <c r="E110" s="4">
        <f t="shared" si="125"/>
        <v>36.53094736842106</v>
      </c>
      <c r="F110" s="4">
        <f t="shared" si="126"/>
        <v>37.090928137651829</v>
      </c>
      <c r="G110" s="4">
        <f t="shared" si="127"/>
        <v>37.802255060728747</v>
      </c>
      <c r="H110">
        <f t="shared" si="128"/>
        <v>35.07</v>
      </c>
      <c r="I110">
        <v>35.880000000000003</v>
      </c>
      <c r="J110">
        <v>36.435000000000002</v>
      </c>
      <c r="K110">
        <v>37.14</v>
      </c>
      <c r="L110">
        <f t="shared" si="129"/>
        <v>39.435000000000002</v>
      </c>
      <c r="M110">
        <f t="shared" si="130"/>
        <v>55.185000000000002</v>
      </c>
      <c r="N110">
        <f t="shared" si="131"/>
        <v>36.75</v>
      </c>
      <c r="O110">
        <f t="shared" si="132"/>
        <v>48.75</v>
      </c>
    </row>
    <row r="111" spans="1:15" x14ac:dyDescent="0.25">
      <c r="B111" s="1">
        <v>0.25</v>
      </c>
      <c r="C111" s="2">
        <v>1.5</v>
      </c>
      <c r="D111" s="4">
        <f t="shared" si="133"/>
        <v>35.713678137651826</v>
      </c>
      <c r="E111" s="4">
        <f t="shared" si="125"/>
        <v>36.53094736842106</v>
      </c>
      <c r="F111" s="4">
        <f>$B$4*C111+$AF$4+$AK$6</f>
        <v>37.090928137651829</v>
      </c>
      <c r="G111" s="4">
        <f t="shared" si="127"/>
        <v>37.802255060728747</v>
      </c>
      <c r="H111">
        <f>$N$2</f>
        <v>23.38</v>
      </c>
      <c r="I111">
        <v>23.92</v>
      </c>
      <c r="J111">
        <v>24.29</v>
      </c>
      <c r="K111">
        <v>24.76</v>
      </c>
      <c r="L111">
        <f>$N$3</f>
        <v>26.29</v>
      </c>
      <c r="M111">
        <f>$N$4</f>
        <v>36.79</v>
      </c>
      <c r="N111">
        <f>$N$5</f>
        <v>24.5</v>
      </c>
      <c r="O111">
        <f>$N$6</f>
        <v>32.5</v>
      </c>
    </row>
    <row r="112" spans="1:15" x14ac:dyDescent="0.25">
      <c r="B112" s="1">
        <v>0.29166666666666669</v>
      </c>
      <c r="C112" s="2">
        <v>1</v>
      </c>
      <c r="D112" s="4">
        <f>B$2*C112+$AF$2+$AK$6</f>
        <v>24.023678137651821</v>
      </c>
      <c r="E112" s="4">
        <f>$B$3*C112+$AF$3+$AK$6</f>
        <v>24.570947368421052</v>
      </c>
      <c r="F112" s="4">
        <f>$B$4*C112+$AF$4+$AK$6</f>
        <v>24.945928137651819</v>
      </c>
      <c r="G112" s="4">
        <f>B$5*C112+$AF$5+$AK$6</f>
        <v>25.422255060728745</v>
      </c>
      <c r="H112">
        <f t="shared" ref="H112:H126" si="134">$N$2</f>
        <v>23.38</v>
      </c>
      <c r="I112">
        <v>23.92</v>
      </c>
      <c r="J112">
        <v>24.29</v>
      </c>
      <c r="K112">
        <v>24.76</v>
      </c>
      <c r="L112">
        <f t="shared" ref="L112:L126" si="135">$N$3</f>
        <v>26.29</v>
      </c>
      <c r="M112">
        <f t="shared" ref="M112:M126" si="136">$N$4</f>
        <v>36.79</v>
      </c>
      <c r="N112">
        <f t="shared" ref="N112:N126" si="137">$N$5</f>
        <v>24.5</v>
      </c>
      <c r="O112">
        <f t="shared" ref="O112:O126" si="138">$N$6</f>
        <v>32.5</v>
      </c>
    </row>
    <row r="113" spans="2:15" x14ac:dyDescent="0.25">
      <c r="B113" s="1">
        <v>0.33333333333333331</v>
      </c>
      <c r="C113" s="2">
        <v>1</v>
      </c>
      <c r="D113" s="4">
        <f t="shared" ref="D113:D122" si="139">B$2*C113+$AF$2+$AK$6</f>
        <v>24.023678137651821</v>
      </c>
      <c r="E113" s="4">
        <f t="shared" ref="E113:E122" si="140">$B$3*C113+$AF$3+$AK$6</f>
        <v>24.570947368421052</v>
      </c>
      <c r="F113" s="4">
        <f t="shared" ref="F113:F122" si="141">$B$4*C113+$AF$4+$AK$6</f>
        <v>24.945928137651819</v>
      </c>
      <c r="G113" s="4">
        <f t="shared" ref="G113:G122" si="142">B$5*C113+$AF$5+$AK$6</f>
        <v>25.422255060728745</v>
      </c>
      <c r="H113">
        <f t="shared" si="134"/>
        <v>23.38</v>
      </c>
      <c r="I113">
        <v>23.92</v>
      </c>
      <c r="J113">
        <v>24.29</v>
      </c>
      <c r="K113">
        <v>24.76</v>
      </c>
      <c r="L113">
        <f t="shared" si="135"/>
        <v>26.29</v>
      </c>
      <c r="M113">
        <f t="shared" si="136"/>
        <v>36.79</v>
      </c>
      <c r="N113">
        <f t="shared" si="137"/>
        <v>24.5</v>
      </c>
      <c r="O113">
        <f t="shared" si="138"/>
        <v>32.5</v>
      </c>
    </row>
    <row r="114" spans="2:15" x14ac:dyDescent="0.25">
      <c r="B114" s="1">
        <v>0.375</v>
      </c>
      <c r="C114" s="2">
        <v>1</v>
      </c>
      <c r="D114" s="4">
        <f t="shared" si="139"/>
        <v>24.023678137651821</v>
      </c>
      <c r="E114" s="4">
        <f t="shared" si="140"/>
        <v>24.570947368421052</v>
      </c>
      <c r="F114" s="4">
        <f t="shared" si="141"/>
        <v>24.945928137651819</v>
      </c>
      <c r="G114" s="4">
        <f t="shared" si="142"/>
        <v>25.422255060728745</v>
      </c>
      <c r="H114">
        <f t="shared" si="134"/>
        <v>23.38</v>
      </c>
      <c r="I114">
        <v>23.92</v>
      </c>
      <c r="J114">
        <v>24.29</v>
      </c>
      <c r="K114">
        <v>24.76</v>
      </c>
      <c r="L114">
        <f t="shared" si="135"/>
        <v>26.29</v>
      </c>
      <c r="M114">
        <f t="shared" si="136"/>
        <v>36.79</v>
      </c>
      <c r="N114">
        <f t="shared" si="137"/>
        <v>24.5</v>
      </c>
      <c r="O114">
        <f t="shared" si="138"/>
        <v>32.5</v>
      </c>
    </row>
    <row r="115" spans="2:15" x14ac:dyDescent="0.25">
      <c r="B115" s="1">
        <v>0.41666666666666669</v>
      </c>
      <c r="C115" s="2">
        <v>1</v>
      </c>
      <c r="D115" s="4">
        <f t="shared" si="139"/>
        <v>24.023678137651821</v>
      </c>
      <c r="E115" s="4">
        <f t="shared" si="140"/>
        <v>24.570947368421052</v>
      </c>
      <c r="F115" s="4">
        <f t="shared" si="141"/>
        <v>24.945928137651819</v>
      </c>
      <c r="G115" s="4">
        <f t="shared" si="142"/>
        <v>25.422255060728745</v>
      </c>
      <c r="H115">
        <f t="shared" si="134"/>
        <v>23.38</v>
      </c>
      <c r="I115">
        <v>23.92</v>
      </c>
      <c r="J115">
        <v>24.29</v>
      </c>
      <c r="K115">
        <v>24.76</v>
      </c>
      <c r="L115">
        <f t="shared" si="135"/>
        <v>26.29</v>
      </c>
      <c r="M115">
        <f t="shared" si="136"/>
        <v>36.79</v>
      </c>
      <c r="N115">
        <f t="shared" si="137"/>
        <v>24.5</v>
      </c>
      <c r="O115">
        <f t="shared" si="138"/>
        <v>32.5</v>
      </c>
    </row>
    <row r="116" spans="2:15" x14ac:dyDescent="0.25">
      <c r="B116" s="1">
        <v>0.45833333333333331</v>
      </c>
      <c r="C116" s="2">
        <v>1</v>
      </c>
      <c r="D116" s="4">
        <f t="shared" si="139"/>
        <v>24.023678137651821</v>
      </c>
      <c r="E116" s="4">
        <f t="shared" si="140"/>
        <v>24.570947368421052</v>
      </c>
      <c r="F116" s="4">
        <f t="shared" si="141"/>
        <v>24.945928137651819</v>
      </c>
      <c r="G116" s="4">
        <f t="shared" si="142"/>
        <v>25.422255060728745</v>
      </c>
      <c r="H116">
        <f t="shared" si="134"/>
        <v>23.38</v>
      </c>
      <c r="I116">
        <v>23.92</v>
      </c>
      <c r="J116">
        <v>24.29</v>
      </c>
      <c r="K116">
        <v>24.76</v>
      </c>
      <c r="L116">
        <f t="shared" si="135"/>
        <v>26.29</v>
      </c>
      <c r="M116">
        <f t="shared" si="136"/>
        <v>36.79</v>
      </c>
      <c r="N116">
        <f t="shared" si="137"/>
        <v>24.5</v>
      </c>
      <c r="O116">
        <f t="shared" si="138"/>
        <v>32.5</v>
      </c>
    </row>
    <row r="117" spans="2:15" x14ac:dyDescent="0.25">
      <c r="B117" s="1">
        <v>0.5</v>
      </c>
      <c r="C117" s="2">
        <v>1</v>
      </c>
      <c r="D117" s="4">
        <f t="shared" si="139"/>
        <v>24.023678137651821</v>
      </c>
      <c r="E117" s="4">
        <f t="shared" si="140"/>
        <v>24.570947368421052</v>
      </c>
      <c r="F117" s="4">
        <f t="shared" si="141"/>
        <v>24.945928137651819</v>
      </c>
      <c r="G117" s="4">
        <f t="shared" si="142"/>
        <v>25.422255060728745</v>
      </c>
      <c r="H117">
        <f t="shared" si="134"/>
        <v>23.38</v>
      </c>
      <c r="I117">
        <v>23.92</v>
      </c>
      <c r="J117">
        <v>24.29</v>
      </c>
      <c r="K117">
        <v>24.76</v>
      </c>
      <c r="L117">
        <f t="shared" si="135"/>
        <v>26.29</v>
      </c>
      <c r="M117">
        <f t="shared" si="136"/>
        <v>36.79</v>
      </c>
      <c r="N117">
        <f t="shared" si="137"/>
        <v>24.5</v>
      </c>
      <c r="O117">
        <f t="shared" si="138"/>
        <v>32.5</v>
      </c>
    </row>
    <row r="118" spans="2:15" x14ac:dyDescent="0.25">
      <c r="B118" s="1">
        <v>0.54166666666666663</v>
      </c>
      <c r="C118" s="2">
        <v>1</v>
      </c>
      <c r="D118" s="4">
        <f t="shared" si="139"/>
        <v>24.023678137651821</v>
      </c>
      <c r="E118" s="4">
        <f t="shared" si="140"/>
        <v>24.570947368421052</v>
      </c>
      <c r="F118" s="4">
        <f t="shared" si="141"/>
        <v>24.945928137651819</v>
      </c>
      <c r="G118" s="4">
        <f t="shared" si="142"/>
        <v>25.422255060728745</v>
      </c>
      <c r="H118">
        <f t="shared" si="134"/>
        <v>23.38</v>
      </c>
      <c r="I118">
        <v>23.92</v>
      </c>
      <c r="J118">
        <v>24.29</v>
      </c>
      <c r="K118">
        <v>24.76</v>
      </c>
      <c r="L118">
        <f t="shared" si="135"/>
        <v>26.29</v>
      </c>
      <c r="M118">
        <f t="shared" si="136"/>
        <v>36.79</v>
      </c>
      <c r="N118">
        <f t="shared" si="137"/>
        <v>24.5</v>
      </c>
      <c r="O118">
        <f t="shared" si="138"/>
        <v>32.5</v>
      </c>
    </row>
    <row r="119" spans="2:15" x14ac:dyDescent="0.25">
      <c r="B119" s="1">
        <v>0.58333333333333337</v>
      </c>
      <c r="C119" s="2">
        <v>1</v>
      </c>
      <c r="D119" s="4">
        <f t="shared" si="139"/>
        <v>24.023678137651821</v>
      </c>
      <c r="E119" s="4">
        <f t="shared" si="140"/>
        <v>24.570947368421052</v>
      </c>
      <c r="F119" s="4">
        <f t="shared" si="141"/>
        <v>24.945928137651819</v>
      </c>
      <c r="G119" s="4">
        <f t="shared" si="142"/>
        <v>25.422255060728745</v>
      </c>
      <c r="H119">
        <f t="shared" si="134"/>
        <v>23.38</v>
      </c>
      <c r="I119">
        <v>23.92</v>
      </c>
      <c r="J119">
        <v>24.29</v>
      </c>
      <c r="K119">
        <v>24.76</v>
      </c>
      <c r="L119">
        <f t="shared" si="135"/>
        <v>26.29</v>
      </c>
      <c r="M119">
        <f t="shared" si="136"/>
        <v>36.79</v>
      </c>
      <c r="N119">
        <f t="shared" si="137"/>
        <v>24.5</v>
      </c>
      <c r="O119">
        <f t="shared" si="138"/>
        <v>32.5</v>
      </c>
    </row>
    <row r="120" spans="2:15" x14ac:dyDescent="0.25">
      <c r="B120" s="1">
        <v>0.625</v>
      </c>
      <c r="C120" s="2">
        <v>1</v>
      </c>
      <c r="D120" s="4">
        <f t="shared" si="139"/>
        <v>24.023678137651821</v>
      </c>
      <c r="E120" s="4">
        <f t="shared" si="140"/>
        <v>24.570947368421052</v>
      </c>
      <c r="F120" s="4">
        <f t="shared" si="141"/>
        <v>24.945928137651819</v>
      </c>
      <c r="G120" s="4">
        <f t="shared" si="142"/>
        <v>25.422255060728745</v>
      </c>
      <c r="H120">
        <f t="shared" si="134"/>
        <v>23.38</v>
      </c>
      <c r="I120">
        <v>23.92</v>
      </c>
      <c r="J120">
        <v>24.29</v>
      </c>
      <c r="K120">
        <v>24.76</v>
      </c>
      <c r="L120">
        <f t="shared" si="135"/>
        <v>26.29</v>
      </c>
      <c r="M120">
        <f t="shared" si="136"/>
        <v>36.79</v>
      </c>
      <c r="N120">
        <f t="shared" si="137"/>
        <v>24.5</v>
      </c>
      <c r="O120">
        <f t="shared" si="138"/>
        <v>32.5</v>
      </c>
    </row>
    <row r="121" spans="2:15" x14ac:dyDescent="0.25">
      <c r="B121" s="1">
        <v>0.66666666666666663</v>
      </c>
      <c r="C121" s="2">
        <v>1</v>
      </c>
      <c r="D121" s="4">
        <f t="shared" si="139"/>
        <v>24.023678137651821</v>
      </c>
      <c r="E121" s="4">
        <f t="shared" si="140"/>
        <v>24.570947368421052</v>
      </c>
      <c r="F121" s="4">
        <f t="shared" si="141"/>
        <v>24.945928137651819</v>
      </c>
      <c r="G121" s="4">
        <f t="shared" si="142"/>
        <v>25.422255060728745</v>
      </c>
      <c r="H121">
        <f t="shared" si="134"/>
        <v>23.38</v>
      </c>
      <c r="I121">
        <v>23.92</v>
      </c>
      <c r="J121">
        <v>24.29</v>
      </c>
      <c r="K121">
        <v>24.76</v>
      </c>
      <c r="L121">
        <f t="shared" si="135"/>
        <v>26.29</v>
      </c>
      <c r="M121">
        <f t="shared" si="136"/>
        <v>36.79</v>
      </c>
      <c r="N121">
        <f t="shared" si="137"/>
        <v>24.5</v>
      </c>
      <c r="O121">
        <f t="shared" si="138"/>
        <v>32.5</v>
      </c>
    </row>
    <row r="122" spans="2:15" x14ac:dyDescent="0.25">
      <c r="B122" s="1">
        <v>0.70833333333333337</v>
      </c>
      <c r="C122" s="2">
        <v>1</v>
      </c>
      <c r="D122" s="4">
        <f t="shared" si="139"/>
        <v>24.023678137651821</v>
      </c>
      <c r="E122" s="4">
        <f t="shared" si="140"/>
        <v>24.570947368421052</v>
      </c>
      <c r="F122" s="4">
        <f t="shared" si="141"/>
        <v>24.945928137651819</v>
      </c>
      <c r="G122" s="4">
        <f t="shared" si="142"/>
        <v>25.422255060728745</v>
      </c>
      <c r="H122">
        <f t="shared" si="134"/>
        <v>23.38</v>
      </c>
      <c r="I122">
        <v>23.92</v>
      </c>
      <c r="J122">
        <v>24.29</v>
      </c>
      <c r="K122">
        <v>24.76</v>
      </c>
      <c r="L122">
        <f t="shared" si="135"/>
        <v>26.29</v>
      </c>
      <c r="M122">
        <f t="shared" si="136"/>
        <v>36.79</v>
      </c>
      <c r="N122">
        <f t="shared" si="137"/>
        <v>24.5</v>
      </c>
      <c r="O122">
        <f t="shared" si="138"/>
        <v>32.5</v>
      </c>
    </row>
    <row r="123" spans="2:15" x14ac:dyDescent="0.25">
      <c r="B123" s="1">
        <v>0.75</v>
      </c>
      <c r="C123" s="2">
        <v>1.25</v>
      </c>
      <c r="D123" s="4">
        <f>B$2*C123+$AF$2+$AK$6</f>
        <v>29.86867813765182</v>
      </c>
      <c r="E123" s="4">
        <f>$B$3*C123+$AF$3+$AK$6</f>
        <v>30.550947368421053</v>
      </c>
      <c r="F123" s="4">
        <f>$B$4*C123+$AF$4+$AK$6</f>
        <v>31.018428137651817</v>
      </c>
      <c r="G123" s="4">
        <f>B$5*C123+$AF$5+$AK$6</f>
        <v>31.612255060728746</v>
      </c>
      <c r="H123">
        <f t="shared" si="134"/>
        <v>23.38</v>
      </c>
      <c r="I123">
        <v>23.92</v>
      </c>
      <c r="J123">
        <v>24.29</v>
      </c>
      <c r="K123">
        <v>24.76</v>
      </c>
      <c r="L123">
        <f t="shared" si="135"/>
        <v>26.29</v>
      </c>
      <c r="M123">
        <f t="shared" si="136"/>
        <v>36.79</v>
      </c>
      <c r="N123">
        <f t="shared" si="137"/>
        <v>24.5</v>
      </c>
      <c r="O123">
        <f t="shared" si="138"/>
        <v>32.5</v>
      </c>
    </row>
    <row r="124" spans="2:15" x14ac:dyDescent="0.25">
      <c r="B124" s="1">
        <v>0.79166666666666663</v>
      </c>
      <c r="C124" s="2">
        <v>1.25</v>
      </c>
      <c r="D124" s="4">
        <f t="shared" ref="D124:D125" si="143">B$2*C124+$AF$2+$AK$6</f>
        <v>29.86867813765182</v>
      </c>
      <c r="E124" s="4">
        <f t="shared" ref="E124:E125" si="144">$B$3*C124+$AF$3+$AK$6</f>
        <v>30.550947368421053</v>
      </c>
      <c r="F124" s="4">
        <f t="shared" ref="F124:F125" si="145">$B$4*C124+$AF$4+$AK$6</f>
        <v>31.018428137651817</v>
      </c>
      <c r="G124" s="4">
        <f t="shared" ref="G124:G125" si="146">B$5*C124+$AF$5+$AK$6</f>
        <v>31.612255060728746</v>
      </c>
      <c r="H124">
        <f t="shared" si="134"/>
        <v>23.38</v>
      </c>
      <c r="I124">
        <v>23.92</v>
      </c>
      <c r="J124">
        <v>24.29</v>
      </c>
      <c r="K124">
        <v>24.76</v>
      </c>
      <c r="L124">
        <f t="shared" si="135"/>
        <v>26.29</v>
      </c>
      <c r="M124">
        <f t="shared" si="136"/>
        <v>36.79</v>
      </c>
      <c r="N124">
        <f t="shared" si="137"/>
        <v>24.5</v>
      </c>
      <c r="O124">
        <f t="shared" si="138"/>
        <v>32.5</v>
      </c>
    </row>
    <row r="125" spans="2:15" x14ac:dyDescent="0.25">
      <c r="B125" s="1">
        <v>0.83333333333333337</v>
      </c>
      <c r="C125" s="2">
        <v>1.25</v>
      </c>
      <c r="D125" s="4">
        <f t="shared" si="143"/>
        <v>29.86867813765182</v>
      </c>
      <c r="E125" s="4">
        <f t="shared" si="144"/>
        <v>30.550947368421053</v>
      </c>
      <c r="F125" s="4">
        <f t="shared" si="145"/>
        <v>31.018428137651817</v>
      </c>
      <c r="G125" s="4">
        <f t="shared" si="146"/>
        <v>31.612255060728746</v>
      </c>
      <c r="H125">
        <f t="shared" si="134"/>
        <v>23.38</v>
      </c>
      <c r="I125">
        <v>23.92</v>
      </c>
      <c r="J125">
        <v>24.29</v>
      </c>
      <c r="K125">
        <v>24.76</v>
      </c>
      <c r="L125">
        <f t="shared" si="135"/>
        <v>26.29</v>
      </c>
      <c r="M125">
        <f t="shared" si="136"/>
        <v>36.79</v>
      </c>
      <c r="N125">
        <f t="shared" si="137"/>
        <v>24.5</v>
      </c>
      <c r="O125">
        <f t="shared" si="138"/>
        <v>32.5</v>
      </c>
    </row>
    <row r="126" spans="2:15" x14ac:dyDescent="0.25">
      <c r="B126" s="1">
        <v>0.875</v>
      </c>
      <c r="C126" s="2">
        <v>1.5</v>
      </c>
      <c r="D126" s="4">
        <f>B$2*C126+$AF$2+$AK$6</f>
        <v>35.713678137651826</v>
      </c>
      <c r="E126" s="4">
        <f>$B$3*C126+$AF$3+$AK$6</f>
        <v>36.53094736842106</v>
      </c>
      <c r="F126" s="4">
        <f>$B$4*C126+$AF$4+$AK$6</f>
        <v>37.090928137651829</v>
      </c>
      <c r="G126" s="4">
        <f>B$5*C126+$AF$5+$AK$6</f>
        <v>37.802255060728747</v>
      </c>
      <c r="H126">
        <f t="shared" si="134"/>
        <v>23.38</v>
      </c>
      <c r="I126">
        <v>23.92</v>
      </c>
      <c r="J126">
        <v>24.29</v>
      </c>
      <c r="K126">
        <v>24.76</v>
      </c>
      <c r="L126">
        <f t="shared" si="135"/>
        <v>26.29</v>
      </c>
      <c r="M126">
        <f t="shared" si="136"/>
        <v>36.79</v>
      </c>
      <c r="N126">
        <f t="shared" si="137"/>
        <v>24.5</v>
      </c>
      <c r="O126">
        <f t="shared" si="138"/>
        <v>32.5</v>
      </c>
    </row>
    <row r="127" spans="2:15" x14ac:dyDescent="0.25">
      <c r="B127" s="1">
        <v>0.91666666666666663</v>
      </c>
      <c r="C127" s="2">
        <v>1.5</v>
      </c>
      <c r="D127" s="4">
        <f t="shared" ref="D127:D128" si="147">B$2*C127+$AF$2+$AK$6</f>
        <v>35.713678137651826</v>
      </c>
      <c r="E127" s="4">
        <f t="shared" ref="E127:E128" si="148">$B$3*C127+$AF$3+$AK$6</f>
        <v>36.53094736842106</v>
      </c>
      <c r="F127" s="4">
        <f t="shared" ref="F127:F128" si="149">$B$4*C127+$AF$4+$AK$6</f>
        <v>37.090928137651829</v>
      </c>
      <c r="G127" s="4">
        <f t="shared" ref="G127:G128" si="150">B$5*C127+$AF$5+$AK$6</f>
        <v>37.802255060728747</v>
      </c>
      <c r="H127">
        <f t="shared" ref="H127:H128" si="151">$Q$2</f>
        <v>35.07</v>
      </c>
      <c r="I127">
        <v>35.880000000000003</v>
      </c>
      <c r="J127">
        <v>36.435000000000002</v>
      </c>
      <c r="K127">
        <v>37.14</v>
      </c>
      <c r="L127">
        <f t="shared" ref="L127:L128" si="152">$Q$3</f>
        <v>39.435000000000002</v>
      </c>
      <c r="M127">
        <f t="shared" ref="M127:M128" si="153">$Q$4</f>
        <v>55.185000000000002</v>
      </c>
      <c r="N127">
        <f t="shared" ref="N127:N128" si="154">$Q$5</f>
        <v>36.75</v>
      </c>
      <c r="O127">
        <f t="shared" ref="O127:O128" si="155">$Q$6</f>
        <v>48.75</v>
      </c>
    </row>
    <row r="128" spans="2:15" x14ac:dyDescent="0.25">
      <c r="B128" s="1">
        <v>0.95833333333333337</v>
      </c>
      <c r="C128" s="2">
        <v>1.5</v>
      </c>
      <c r="D128" s="4">
        <f t="shared" si="147"/>
        <v>35.713678137651826</v>
      </c>
      <c r="E128" s="4">
        <f t="shared" si="148"/>
        <v>36.53094736842106</v>
      </c>
      <c r="F128" s="4">
        <f t="shared" si="149"/>
        <v>37.090928137651829</v>
      </c>
      <c r="G128" s="4">
        <f t="shared" si="150"/>
        <v>37.802255060728747</v>
      </c>
      <c r="H128">
        <f t="shared" si="151"/>
        <v>35.07</v>
      </c>
      <c r="I128">
        <v>35.880000000000003</v>
      </c>
      <c r="J128">
        <v>36.435000000000002</v>
      </c>
      <c r="K128">
        <v>37.14</v>
      </c>
      <c r="L128">
        <f t="shared" si="152"/>
        <v>39.435000000000002</v>
      </c>
      <c r="M128">
        <f t="shared" si="153"/>
        <v>55.185000000000002</v>
      </c>
      <c r="N128">
        <f t="shared" si="154"/>
        <v>36.75</v>
      </c>
      <c r="O128">
        <f t="shared" si="155"/>
        <v>48.75</v>
      </c>
    </row>
    <row r="129" spans="1:15" x14ac:dyDescent="0.25">
      <c r="A129" t="s">
        <v>13</v>
      </c>
      <c r="B129" s="1">
        <v>0</v>
      </c>
      <c r="C129" s="2">
        <v>1.5</v>
      </c>
      <c r="D129" s="4">
        <f>B$2*C129+$AF$2+$AK$6</f>
        <v>35.713678137651826</v>
      </c>
      <c r="E129" s="4">
        <f>$B$3*C129+$AF$3+$AK$6</f>
        <v>36.53094736842106</v>
      </c>
      <c r="F129" s="4">
        <f>$B$4*C129+$AF$4+$AK$6</f>
        <v>37.090928137651829</v>
      </c>
      <c r="G129" s="4">
        <f>B$5*C129+$AF$5+$AK$6</f>
        <v>37.802255060728747</v>
      </c>
      <c r="H129">
        <f>$Q$2</f>
        <v>35.07</v>
      </c>
      <c r="I129">
        <v>35.880000000000003</v>
      </c>
      <c r="J129">
        <v>36.435000000000002</v>
      </c>
      <c r="K129">
        <v>37.14</v>
      </c>
      <c r="L129">
        <f>$Q$3</f>
        <v>39.435000000000002</v>
      </c>
      <c r="M129">
        <f>$Q$4</f>
        <v>55.185000000000002</v>
      </c>
      <c r="N129">
        <f>$Q$5</f>
        <v>36.75</v>
      </c>
      <c r="O129">
        <f>$Q$6</f>
        <v>48.75</v>
      </c>
    </row>
    <row r="130" spans="1:15" x14ac:dyDescent="0.25">
      <c r="B130" s="1">
        <v>4.1666666666666664E-2</v>
      </c>
      <c r="C130" s="2">
        <v>1.5</v>
      </c>
      <c r="D130" s="4">
        <f>B$2*C130+$AF$2+$AK$6</f>
        <v>35.713678137651826</v>
      </c>
      <c r="E130" s="4">
        <f t="shared" ref="E130:E135" si="156">$B$3*C130+$AF$3+$AK$6</f>
        <v>36.53094736842106</v>
      </c>
      <c r="F130" s="4">
        <f t="shared" ref="F130:F134" si="157">$B$4*C130+$AF$4+$AK$6</f>
        <v>37.090928137651829</v>
      </c>
      <c r="G130" s="4">
        <f t="shared" ref="G130:G135" si="158">B$5*C130+$AF$5+$AK$6</f>
        <v>37.802255060728747</v>
      </c>
      <c r="H130">
        <f t="shared" ref="H130:H134" si="159">$Q$2</f>
        <v>35.07</v>
      </c>
      <c r="I130">
        <v>35.880000000000003</v>
      </c>
      <c r="J130">
        <v>36.435000000000002</v>
      </c>
      <c r="K130">
        <v>37.14</v>
      </c>
      <c r="L130">
        <f t="shared" ref="L130:L134" si="160">$Q$3</f>
        <v>39.435000000000002</v>
      </c>
      <c r="M130">
        <f t="shared" ref="M130:M134" si="161">$Q$4</f>
        <v>55.185000000000002</v>
      </c>
      <c r="N130">
        <f t="shared" ref="N130:N134" si="162">$Q$5</f>
        <v>36.75</v>
      </c>
      <c r="O130">
        <f t="shared" ref="O130:O134" si="163">$Q$6</f>
        <v>48.75</v>
      </c>
    </row>
    <row r="131" spans="1:15" x14ac:dyDescent="0.25">
      <c r="B131" s="1">
        <v>8.3333333333333329E-2</v>
      </c>
      <c r="C131" s="2">
        <v>1.5</v>
      </c>
      <c r="D131" s="4">
        <f t="shared" ref="D131:D135" si="164">B$2*C131+$AF$2+$AK$6</f>
        <v>35.713678137651826</v>
      </c>
      <c r="E131" s="4">
        <f t="shared" si="156"/>
        <v>36.53094736842106</v>
      </c>
      <c r="F131" s="4">
        <f t="shared" si="157"/>
        <v>37.090928137651829</v>
      </c>
      <c r="G131" s="4">
        <f t="shared" si="158"/>
        <v>37.802255060728747</v>
      </c>
      <c r="H131">
        <f t="shared" si="159"/>
        <v>35.07</v>
      </c>
      <c r="I131">
        <v>35.880000000000003</v>
      </c>
      <c r="J131">
        <v>36.435000000000002</v>
      </c>
      <c r="K131">
        <v>37.14</v>
      </c>
      <c r="L131">
        <f t="shared" si="160"/>
        <v>39.435000000000002</v>
      </c>
      <c r="M131">
        <f t="shared" si="161"/>
        <v>55.185000000000002</v>
      </c>
      <c r="N131">
        <f t="shared" si="162"/>
        <v>36.75</v>
      </c>
      <c r="O131">
        <f t="shared" si="163"/>
        <v>48.75</v>
      </c>
    </row>
    <row r="132" spans="1:15" x14ac:dyDescent="0.25">
      <c r="B132" s="1">
        <v>0.125</v>
      </c>
      <c r="C132" s="2">
        <v>1.5</v>
      </c>
      <c r="D132" s="4">
        <f t="shared" si="164"/>
        <v>35.713678137651826</v>
      </c>
      <c r="E132" s="4">
        <f t="shared" si="156"/>
        <v>36.53094736842106</v>
      </c>
      <c r="F132" s="4">
        <f t="shared" si="157"/>
        <v>37.090928137651829</v>
      </c>
      <c r="G132" s="4">
        <f t="shared" si="158"/>
        <v>37.802255060728747</v>
      </c>
      <c r="H132">
        <f t="shared" si="159"/>
        <v>35.07</v>
      </c>
      <c r="I132">
        <v>35.880000000000003</v>
      </c>
      <c r="J132">
        <v>36.435000000000002</v>
      </c>
      <c r="K132">
        <v>37.14</v>
      </c>
      <c r="L132">
        <f t="shared" si="160"/>
        <v>39.435000000000002</v>
      </c>
      <c r="M132">
        <f t="shared" si="161"/>
        <v>55.185000000000002</v>
      </c>
      <c r="N132">
        <f t="shared" si="162"/>
        <v>36.75</v>
      </c>
      <c r="O132">
        <f t="shared" si="163"/>
        <v>48.75</v>
      </c>
    </row>
    <row r="133" spans="1:15" x14ac:dyDescent="0.25">
      <c r="B133" s="1">
        <v>0.16666666666666666</v>
      </c>
      <c r="C133" s="2">
        <v>1.5</v>
      </c>
      <c r="D133" s="4">
        <f t="shared" si="164"/>
        <v>35.713678137651826</v>
      </c>
      <c r="E133" s="4">
        <f t="shared" si="156"/>
        <v>36.53094736842106</v>
      </c>
      <c r="F133" s="4">
        <f t="shared" si="157"/>
        <v>37.090928137651829</v>
      </c>
      <c r="G133" s="4">
        <f t="shared" si="158"/>
        <v>37.802255060728747</v>
      </c>
      <c r="H133">
        <f t="shared" si="159"/>
        <v>35.07</v>
      </c>
      <c r="I133">
        <v>35.880000000000003</v>
      </c>
      <c r="J133">
        <v>36.435000000000002</v>
      </c>
      <c r="K133">
        <v>37.14</v>
      </c>
      <c r="L133">
        <f t="shared" si="160"/>
        <v>39.435000000000002</v>
      </c>
      <c r="M133">
        <f t="shared" si="161"/>
        <v>55.185000000000002</v>
      </c>
      <c r="N133">
        <f t="shared" si="162"/>
        <v>36.75</v>
      </c>
      <c r="O133">
        <f t="shared" si="163"/>
        <v>48.75</v>
      </c>
    </row>
    <row r="134" spans="1:15" x14ac:dyDescent="0.25">
      <c r="B134" s="1">
        <v>0.20833333333333334</v>
      </c>
      <c r="C134" s="2">
        <v>1.5</v>
      </c>
      <c r="D134" s="4">
        <f t="shared" si="164"/>
        <v>35.713678137651826</v>
      </c>
      <c r="E134" s="4">
        <f t="shared" si="156"/>
        <v>36.53094736842106</v>
      </c>
      <c r="F134" s="4">
        <f t="shared" si="157"/>
        <v>37.090928137651829</v>
      </c>
      <c r="G134" s="4">
        <f t="shared" si="158"/>
        <v>37.802255060728747</v>
      </c>
      <c r="H134">
        <f t="shared" si="159"/>
        <v>35.07</v>
      </c>
      <c r="I134">
        <v>35.880000000000003</v>
      </c>
      <c r="J134">
        <v>36.435000000000002</v>
      </c>
      <c r="K134">
        <v>37.14</v>
      </c>
      <c r="L134">
        <f t="shared" si="160"/>
        <v>39.435000000000002</v>
      </c>
      <c r="M134">
        <f t="shared" si="161"/>
        <v>55.185000000000002</v>
      </c>
      <c r="N134">
        <f t="shared" si="162"/>
        <v>36.75</v>
      </c>
      <c r="O134">
        <f t="shared" si="163"/>
        <v>48.75</v>
      </c>
    </row>
    <row r="135" spans="1:15" x14ac:dyDescent="0.25">
      <c r="B135" s="1">
        <v>0.25</v>
      </c>
      <c r="C135" s="2">
        <v>1.5</v>
      </c>
      <c r="D135" s="4">
        <f t="shared" si="164"/>
        <v>35.713678137651826</v>
      </c>
      <c r="E135" s="4">
        <f t="shared" si="156"/>
        <v>36.53094736842106</v>
      </c>
      <c r="F135" s="4">
        <f>$B$4*C135+$AF$4+$AK$6</f>
        <v>37.090928137651829</v>
      </c>
      <c r="G135" s="4">
        <f t="shared" si="158"/>
        <v>37.802255060728747</v>
      </c>
      <c r="H135">
        <f>$O$2</f>
        <v>29.224999999999998</v>
      </c>
      <c r="I135">
        <v>29.900000000000002</v>
      </c>
      <c r="J135">
        <v>30.362499999999997</v>
      </c>
      <c r="K135">
        <v>30.950000000000003</v>
      </c>
      <c r="L135">
        <f>$O$3</f>
        <v>26.29</v>
      </c>
      <c r="M135">
        <f>$N$4</f>
        <v>36.79</v>
      </c>
      <c r="N135">
        <f>$O$5</f>
        <v>30.625</v>
      </c>
      <c r="O135">
        <f>$N$6</f>
        <v>32.5</v>
      </c>
    </row>
    <row r="136" spans="1:15" x14ac:dyDescent="0.25">
      <c r="B136" s="1">
        <v>0.29166666666666669</v>
      </c>
      <c r="C136" s="2">
        <v>1.25</v>
      </c>
      <c r="D136" s="4">
        <f>B$2*C136+$AF$2+$AK$6</f>
        <v>29.86867813765182</v>
      </c>
      <c r="E136" s="4">
        <f>$B$3*C136+$AF$3+$AK$6</f>
        <v>30.550947368421053</v>
      </c>
      <c r="F136" s="4">
        <f>$B$4*C136+$AF$4+$AK$6</f>
        <v>31.018428137651817</v>
      </c>
      <c r="G136" s="4">
        <f>B$5*C136+$AF$5+$AK$6</f>
        <v>31.612255060728746</v>
      </c>
      <c r="H136">
        <f t="shared" ref="H136:H150" si="165">$O$2</f>
        <v>29.224999999999998</v>
      </c>
      <c r="I136">
        <v>29.900000000000002</v>
      </c>
      <c r="J136">
        <v>30.362499999999997</v>
      </c>
      <c r="K136">
        <v>30.950000000000003</v>
      </c>
      <c r="L136">
        <f t="shared" ref="L136:L150" si="166">$O$3</f>
        <v>26.29</v>
      </c>
      <c r="M136">
        <f t="shared" ref="M136:M150" si="167">$N$4</f>
        <v>36.79</v>
      </c>
      <c r="N136">
        <f t="shared" ref="N136:N150" si="168">$O$5</f>
        <v>30.625</v>
      </c>
      <c r="O136">
        <f t="shared" ref="O136:O150" si="169">$N$6</f>
        <v>32.5</v>
      </c>
    </row>
    <row r="137" spans="1:15" x14ac:dyDescent="0.25">
      <c r="B137" s="1">
        <v>0.33333333333333331</v>
      </c>
      <c r="C137" s="2">
        <v>1.25</v>
      </c>
      <c r="D137" s="4">
        <f t="shared" ref="D137:D146" si="170">B$2*C137+$AF$2+$AK$6</f>
        <v>29.86867813765182</v>
      </c>
      <c r="E137" s="4">
        <f t="shared" ref="E137:E146" si="171">$B$3*C137+$AF$3+$AK$6</f>
        <v>30.550947368421053</v>
      </c>
      <c r="F137" s="4">
        <f t="shared" ref="F137:F146" si="172">$B$4*C137+$AF$4+$AK$6</f>
        <v>31.018428137651817</v>
      </c>
      <c r="G137" s="4">
        <f t="shared" ref="G137:G146" si="173">B$5*C137+$AF$5+$AK$6</f>
        <v>31.612255060728746</v>
      </c>
      <c r="H137">
        <f t="shared" si="165"/>
        <v>29.224999999999998</v>
      </c>
      <c r="I137">
        <v>29.900000000000002</v>
      </c>
      <c r="J137">
        <v>30.362499999999997</v>
      </c>
      <c r="K137">
        <v>30.950000000000003</v>
      </c>
      <c r="L137">
        <f t="shared" si="166"/>
        <v>26.29</v>
      </c>
      <c r="M137">
        <f t="shared" si="167"/>
        <v>36.79</v>
      </c>
      <c r="N137">
        <f t="shared" si="168"/>
        <v>30.625</v>
      </c>
      <c r="O137">
        <f t="shared" si="169"/>
        <v>32.5</v>
      </c>
    </row>
    <row r="138" spans="1:15" x14ac:dyDescent="0.25">
      <c r="B138" s="1">
        <v>0.375</v>
      </c>
      <c r="C138" s="2">
        <v>1.25</v>
      </c>
      <c r="D138" s="4">
        <f t="shared" si="170"/>
        <v>29.86867813765182</v>
      </c>
      <c r="E138" s="4">
        <f t="shared" si="171"/>
        <v>30.550947368421053</v>
      </c>
      <c r="F138" s="4">
        <f t="shared" si="172"/>
        <v>31.018428137651817</v>
      </c>
      <c r="G138" s="4">
        <f t="shared" si="173"/>
        <v>31.612255060728746</v>
      </c>
      <c r="H138">
        <f t="shared" si="165"/>
        <v>29.224999999999998</v>
      </c>
      <c r="I138">
        <v>29.900000000000002</v>
      </c>
      <c r="J138">
        <v>30.362499999999997</v>
      </c>
      <c r="K138">
        <v>30.950000000000003</v>
      </c>
      <c r="L138">
        <f t="shared" si="166"/>
        <v>26.29</v>
      </c>
      <c r="M138">
        <f t="shared" si="167"/>
        <v>36.79</v>
      </c>
      <c r="N138">
        <f t="shared" si="168"/>
        <v>30.625</v>
      </c>
      <c r="O138">
        <f t="shared" si="169"/>
        <v>32.5</v>
      </c>
    </row>
    <row r="139" spans="1:15" x14ac:dyDescent="0.25">
      <c r="B139" s="1">
        <v>0.41666666666666669</v>
      </c>
      <c r="C139" s="2">
        <v>1.25</v>
      </c>
      <c r="D139" s="4">
        <f t="shared" si="170"/>
        <v>29.86867813765182</v>
      </c>
      <c r="E139" s="4">
        <f t="shared" si="171"/>
        <v>30.550947368421053</v>
      </c>
      <c r="F139" s="4">
        <f t="shared" si="172"/>
        <v>31.018428137651817</v>
      </c>
      <c r="G139" s="4">
        <f t="shared" si="173"/>
        <v>31.612255060728746</v>
      </c>
      <c r="H139">
        <f t="shared" si="165"/>
        <v>29.224999999999998</v>
      </c>
      <c r="I139">
        <v>29.900000000000002</v>
      </c>
      <c r="J139">
        <v>30.362499999999997</v>
      </c>
      <c r="K139">
        <v>30.950000000000003</v>
      </c>
      <c r="L139">
        <f t="shared" si="166"/>
        <v>26.29</v>
      </c>
      <c r="M139">
        <f t="shared" si="167"/>
        <v>36.79</v>
      </c>
      <c r="N139">
        <f t="shared" si="168"/>
        <v>30.625</v>
      </c>
      <c r="O139">
        <f t="shared" si="169"/>
        <v>32.5</v>
      </c>
    </row>
    <row r="140" spans="1:15" x14ac:dyDescent="0.25">
      <c r="B140" s="1">
        <v>0.45833333333333331</v>
      </c>
      <c r="C140" s="2">
        <v>1.25</v>
      </c>
      <c r="D140" s="4">
        <f t="shared" si="170"/>
        <v>29.86867813765182</v>
      </c>
      <c r="E140" s="4">
        <f t="shared" si="171"/>
        <v>30.550947368421053</v>
      </c>
      <c r="F140" s="4">
        <f t="shared" si="172"/>
        <v>31.018428137651817</v>
      </c>
      <c r="G140" s="4">
        <f t="shared" si="173"/>
        <v>31.612255060728746</v>
      </c>
      <c r="H140">
        <f t="shared" si="165"/>
        <v>29.224999999999998</v>
      </c>
      <c r="I140">
        <v>29.900000000000002</v>
      </c>
      <c r="J140">
        <v>30.362499999999997</v>
      </c>
      <c r="K140">
        <v>30.950000000000003</v>
      </c>
      <c r="L140">
        <f t="shared" si="166"/>
        <v>26.29</v>
      </c>
      <c r="M140">
        <f t="shared" si="167"/>
        <v>36.79</v>
      </c>
      <c r="N140">
        <f t="shared" si="168"/>
        <v>30.625</v>
      </c>
      <c r="O140">
        <f t="shared" si="169"/>
        <v>32.5</v>
      </c>
    </row>
    <row r="141" spans="1:15" x14ac:dyDescent="0.25">
      <c r="B141" s="1">
        <v>0.5</v>
      </c>
      <c r="C141" s="2">
        <v>1.25</v>
      </c>
      <c r="D141" s="4">
        <f t="shared" si="170"/>
        <v>29.86867813765182</v>
      </c>
      <c r="E141" s="4">
        <f t="shared" si="171"/>
        <v>30.550947368421053</v>
      </c>
      <c r="F141" s="4">
        <f t="shared" si="172"/>
        <v>31.018428137651817</v>
      </c>
      <c r="G141" s="4">
        <f t="shared" si="173"/>
        <v>31.612255060728746</v>
      </c>
      <c r="H141">
        <f t="shared" si="165"/>
        <v>29.224999999999998</v>
      </c>
      <c r="I141">
        <v>29.900000000000002</v>
      </c>
      <c r="J141">
        <v>30.362499999999997</v>
      </c>
      <c r="K141">
        <v>30.950000000000003</v>
      </c>
      <c r="L141">
        <f t="shared" si="166"/>
        <v>26.29</v>
      </c>
      <c r="M141">
        <f t="shared" si="167"/>
        <v>36.79</v>
      </c>
      <c r="N141">
        <f t="shared" si="168"/>
        <v>30.625</v>
      </c>
      <c r="O141">
        <f t="shared" si="169"/>
        <v>32.5</v>
      </c>
    </row>
    <row r="142" spans="1:15" x14ac:dyDescent="0.25">
      <c r="B142" s="1">
        <v>0.54166666666666663</v>
      </c>
      <c r="C142" s="2">
        <v>1.25</v>
      </c>
      <c r="D142" s="4">
        <f t="shared" si="170"/>
        <v>29.86867813765182</v>
      </c>
      <c r="E142" s="4">
        <f t="shared" si="171"/>
        <v>30.550947368421053</v>
      </c>
      <c r="F142" s="4">
        <f t="shared" si="172"/>
        <v>31.018428137651817</v>
      </c>
      <c r="G142" s="4">
        <f t="shared" si="173"/>
        <v>31.612255060728746</v>
      </c>
      <c r="H142">
        <f t="shared" si="165"/>
        <v>29.224999999999998</v>
      </c>
      <c r="I142">
        <v>29.900000000000002</v>
      </c>
      <c r="J142">
        <v>30.362499999999997</v>
      </c>
      <c r="K142">
        <v>30.950000000000003</v>
      </c>
      <c r="L142">
        <f t="shared" si="166"/>
        <v>26.29</v>
      </c>
      <c r="M142">
        <f t="shared" si="167"/>
        <v>36.79</v>
      </c>
      <c r="N142">
        <f t="shared" si="168"/>
        <v>30.625</v>
      </c>
      <c r="O142">
        <f t="shared" si="169"/>
        <v>32.5</v>
      </c>
    </row>
    <row r="143" spans="1:15" x14ac:dyDescent="0.25">
      <c r="B143" s="1">
        <v>0.58333333333333337</v>
      </c>
      <c r="C143" s="2">
        <v>1.25</v>
      </c>
      <c r="D143" s="4">
        <f t="shared" si="170"/>
        <v>29.86867813765182</v>
      </c>
      <c r="E143" s="4">
        <f t="shared" si="171"/>
        <v>30.550947368421053</v>
      </c>
      <c r="F143" s="4">
        <f t="shared" si="172"/>
        <v>31.018428137651817</v>
      </c>
      <c r="G143" s="4">
        <f t="shared" si="173"/>
        <v>31.612255060728746</v>
      </c>
      <c r="H143">
        <f t="shared" si="165"/>
        <v>29.224999999999998</v>
      </c>
      <c r="I143">
        <v>29.900000000000002</v>
      </c>
      <c r="J143">
        <v>30.362499999999997</v>
      </c>
      <c r="K143">
        <v>30.950000000000003</v>
      </c>
      <c r="L143">
        <f t="shared" si="166"/>
        <v>26.29</v>
      </c>
      <c r="M143">
        <f t="shared" si="167"/>
        <v>36.79</v>
      </c>
      <c r="N143">
        <f t="shared" si="168"/>
        <v>30.625</v>
      </c>
      <c r="O143">
        <f t="shared" si="169"/>
        <v>32.5</v>
      </c>
    </row>
    <row r="144" spans="1:15" x14ac:dyDescent="0.25">
      <c r="B144" s="1">
        <v>0.625</v>
      </c>
      <c r="C144" s="2">
        <v>1.25</v>
      </c>
      <c r="D144" s="4">
        <f t="shared" si="170"/>
        <v>29.86867813765182</v>
      </c>
      <c r="E144" s="4">
        <f t="shared" si="171"/>
        <v>30.550947368421053</v>
      </c>
      <c r="F144" s="4">
        <f t="shared" si="172"/>
        <v>31.018428137651817</v>
      </c>
      <c r="G144" s="4">
        <f t="shared" si="173"/>
        <v>31.612255060728746</v>
      </c>
      <c r="H144">
        <f t="shared" si="165"/>
        <v>29.224999999999998</v>
      </c>
      <c r="I144">
        <v>29.900000000000002</v>
      </c>
      <c r="J144">
        <v>30.362499999999997</v>
      </c>
      <c r="K144">
        <v>30.950000000000003</v>
      </c>
      <c r="L144">
        <f t="shared" si="166"/>
        <v>26.29</v>
      </c>
      <c r="M144">
        <f t="shared" si="167"/>
        <v>36.79</v>
      </c>
      <c r="N144">
        <f t="shared" si="168"/>
        <v>30.625</v>
      </c>
      <c r="O144">
        <f t="shared" si="169"/>
        <v>32.5</v>
      </c>
    </row>
    <row r="145" spans="1:15" x14ac:dyDescent="0.25">
      <c r="B145" s="1">
        <v>0.66666666666666663</v>
      </c>
      <c r="C145" s="2">
        <v>1.25</v>
      </c>
      <c r="D145" s="4">
        <f t="shared" si="170"/>
        <v>29.86867813765182</v>
      </c>
      <c r="E145" s="4">
        <f t="shared" si="171"/>
        <v>30.550947368421053</v>
      </c>
      <c r="F145" s="4">
        <f t="shared" si="172"/>
        <v>31.018428137651817</v>
      </c>
      <c r="G145" s="4">
        <f t="shared" si="173"/>
        <v>31.612255060728746</v>
      </c>
      <c r="H145">
        <f t="shared" si="165"/>
        <v>29.224999999999998</v>
      </c>
      <c r="I145">
        <v>29.900000000000002</v>
      </c>
      <c r="J145">
        <v>30.362499999999997</v>
      </c>
      <c r="K145">
        <v>30.950000000000003</v>
      </c>
      <c r="L145">
        <f t="shared" si="166"/>
        <v>26.29</v>
      </c>
      <c r="M145">
        <f t="shared" si="167"/>
        <v>36.79</v>
      </c>
      <c r="N145">
        <f t="shared" si="168"/>
        <v>30.625</v>
      </c>
      <c r="O145">
        <f t="shared" si="169"/>
        <v>32.5</v>
      </c>
    </row>
    <row r="146" spans="1:15" x14ac:dyDescent="0.25">
      <c r="B146" s="1">
        <v>0.70833333333333337</v>
      </c>
      <c r="C146" s="2">
        <v>1.25</v>
      </c>
      <c r="D146" s="4">
        <f t="shared" si="170"/>
        <v>29.86867813765182</v>
      </c>
      <c r="E146" s="4">
        <f t="shared" si="171"/>
        <v>30.550947368421053</v>
      </c>
      <c r="F146" s="4">
        <f t="shared" si="172"/>
        <v>31.018428137651817</v>
      </c>
      <c r="G146" s="4">
        <f t="shared" si="173"/>
        <v>31.612255060728746</v>
      </c>
      <c r="H146">
        <f t="shared" si="165"/>
        <v>29.224999999999998</v>
      </c>
      <c r="I146">
        <v>29.900000000000002</v>
      </c>
      <c r="J146">
        <v>30.362499999999997</v>
      </c>
      <c r="K146">
        <v>30.950000000000003</v>
      </c>
      <c r="L146">
        <f t="shared" si="166"/>
        <v>26.29</v>
      </c>
      <c r="M146">
        <f t="shared" si="167"/>
        <v>36.79</v>
      </c>
      <c r="N146">
        <f t="shared" si="168"/>
        <v>30.625</v>
      </c>
      <c r="O146">
        <f t="shared" si="169"/>
        <v>32.5</v>
      </c>
    </row>
    <row r="147" spans="1:15" x14ac:dyDescent="0.25">
      <c r="B147" s="1">
        <v>0.75</v>
      </c>
      <c r="C147" s="2">
        <v>1.5</v>
      </c>
      <c r="D147" s="4">
        <f>B$2*C147+$AF$2+$AK$6</f>
        <v>35.713678137651826</v>
      </c>
      <c r="E147" s="4">
        <f>$B$3*C147+$AF$3+$AK$6</f>
        <v>36.53094736842106</v>
      </c>
      <c r="F147" s="4">
        <f>$B$4*C147+$AF$4+$AK$6</f>
        <v>37.090928137651829</v>
      </c>
      <c r="G147" s="4">
        <f>B$5*C147+$AF$5+$AK$6</f>
        <v>37.802255060728747</v>
      </c>
      <c r="H147">
        <f t="shared" si="165"/>
        <v>29.224999999999998</v>
      </c>
      <c r="I147">
        <v>29.900000000000002</v>
      </c>
      <c r="J147">
        <v>30.362499999999997</v>
      </c>
      <c r="K147">
        <v>30.950000000000003</v>
      </c>
      <c r="L147">
        <f t="shared" si="166"/>
        <v>26.29</v>
      </c>
      <c r="M147">
        <f t="shared" si="167"/>
        <v>36.79</v>
      </c>
      <c r="N147">
        <f t="shared" si="168"/>
        <v>30.625</v>
      </c>
      <c r="O147">
        <f t="shared" si="169"/>
        <v>32.5</v>
      </c>
    </row>
    <row r="148" spans="1:15" x14ac:dyDescent="0.25">
      <c r="B148" s="1">
        <v>0.79166666666666663</v>
      </c>
      <c r="C148" s="2">
        <v>1.5</v>
      </c>
      <c r="D148" s="4">
        <f t="shared" ref="D148:D149" si="174">B$2*C148+$AF$2+$AK$6</f>
        <v>35.713678137651826</v>
      </c>
      <c r="E148" s="4">
        <f t="shared" ref="E148:E149" si="175">$B$3*C148+$AF$3+$AK$6</f>
        <v>36.53094736842106</v>
      </c>
      <c r="F148" s="4">
        <f t="shared" ref="F148:F149" si="176">$B$4*C148+$AF$4+$AK$6</f>
        <v>37.090928137651829</v>
      </c>
      <c r="G148" s="4">
        <f t="shared" ref="G148:G149" si="177">B$5*C148+$AF$5+$AK$6</f>
        <v>37.802255060728747</v>
      </c>
      <c r="H148">
        <f t="shared" si="165"/>
        <v>29.224999999999998</v>
      </c>
      <c r="I148">
        <v>29.900000000000002</v>
      </c>
      <c r="J148">
        <v>30.362499999999997</v>
      </c>
      <c r="K148">
        <v>30.950000000000003</v>
      </c>
      <c r="L148">
        <f t="shared" si="166"/>
        <v>26.29</v>
      </c>
      <c r="M148">
        <f t="shared" si="167"/>
        <v>36.79</v>
      </c>
      <c r="N148">
        <f t="shared" si="168"/>
        <v>30.625</v>
      </c>
      <c r="O148">
        <f t="shared" si="169"/>
        <v>32.5</v>
      </c>
    </row>
    <row r="149" spans="1:15" x14ac:dyDescent="0.25">
      <c r="B149" s="1">
        <v>0.83333333333333337</v>
      </c>
      <c r="C149" s="2">
        <v>1.5</v>
      </c>
      <c r="D149" s="4">
        <f t="shared" si="174"/>
        <v>35.713678137651826</v>
      </c>
      <c r="E149" s="4">
        <f t="shared" si="175"/>
        <v>36.53094736842106</v>
      </c>
      <c r="F149" s="4">
        <f t="shared" si="176"/>
        <v>37.090928137651829</v>
      </c>
      <c r="G149" s="4">
        <f t="shared" si="177"/>
        <v>37.802255060728747</v>
      </c>
      <c r="H149">
        <f t="shared" si="165"/>
        <v>29.224999999999998</v>
      </c>
      <c r="I149">
        <v>29.900000000000002</v>
      </c>
      <c r="J149">
        <v>30.362499999999997</v>
      </c>
      <c r="K149">
        <v>30.950000000000003</v>
      </c>
      <c r="L149">
        <f t="shared" si="166"/>
        <v>26.29</v>
      </c>
      <c r="M149">
        <f t="shared" si="167"/>
        <v>36.79</v>
      </c>
      <c r="N149">
        <f t="shared" si="168"/>
        <v>30.625</v>
      </c>
      <c r="O149">
        <f t="shared" si="169"/>
        <v>32.5</v>
      </c>
    </row>
    <row r="150" spans="1:15" x14ac:dyDescent="0.25">
      <c r="B150" s="1">
        <v>0.875</v>
      </c>
      <c r="C150" s="2">
        <v>1.5</v>
      </c>
      <c r="D150" s="4">
        <f>B$2*C150+$AF$2+$AK$6</f>
        <v>35.713678137651826</v>
      </c>
      <c r="E150" s="4">
        <f>$B$3*C150+$AF$3+$AK$6</f>
        <v>36.53094736842106</v>
      </c>
      <c r="F150" s="4">
        <f>$B$4*C150+$AF$4+$AK$6</f>
        <v>37.090928137651829</v>
      </c>
      <c r="G150" s="4">
        <f>B$5*C150+$AF$5+$AK$6</f>
        <v>37.802255060728747</v>
      </c>
      <c r="H150">
        <f t="shared" si="165"/>
        <v>29.224999999999998</v>
      </c>
      <c r="I150">
        <v>29.900000000000002</v>
      </c>
      <c r="J150">
        <v>30.362499999999997</v>
      </c>
      <c r="K150">
        <v>30.950000000000003</v>
      </c>
      <c r="L150">
        <f t="shared" si="166"/>
        <v>26.29</v>
      </c>
      <c r="M150">
        <f t="shared" si="167"/>
        <v>36.79</v>
      </c>
      <c r="N150">
        <f t="shared" si="168"/>
        <v>30.625</v>
      </c>
      <c r="O150">
        <f t="shared" si="169"/>
        <v>32.5</v>
      </c>
    </row>
    <row r="151" spans="1:15" x14ac:dyDescent="0.25">
      <c r="B151" s="1">
        <v>0.91666666666666663</v>
      </c>
      <c r="C151" s="2">
        <v>1.5</v>
      </c>
      <c r="D151" s="4">
        <f t="shared" ref="D151:D152" si="178">B$2*C151+$AF$2+$AK$6</f>
        <v>35.713678137651826</v>
      </c>
      <c r="E151" s="4">
        <f t="shared" ref="E151:E152" si="179">$B$3*C151+$AF$3+$AK$6</f>
        <v>36.53094736842106</v>
      </c>
      <c r="F151" s="4">
        <f t="shared" ref="F151:F152" si="180">$B$4*C151+$AF$4+$AK$6</f>
        <v>37.090928137651829</v>
      </c>
      <c r="G151" s="4">
        <f t="shared" ref="G151:G152" si="181">B$5*C151+$AF$5+$AK$6</f>
        <v>37.802255060728747</v>
      </c>
      <c r="H151">
        <f t="shared" ref="H151:H152" si="182">$Q$2</f>
        <v>35.07</v>
      </c>
      <c r="I151">
        <v>35.880000000000003</v>
      </c>
      <c r="J151">
        <v>36.435000000000002</v>
      </c>
      <c r="K151">
        <v>37.14</v>
      </c>
      <c r="L151">
        <f t="shared" ref="L151:L152" si="183">$Q$3</f>
        <v>39.435000000000002</v>
      </c>
      <c r="M151">
        <f t="shared" ref="M151:M152" si="184">$Q$4</f>
        <v>55.185000000000002</v>
      </c>
      <c r="N151">
        <f t="shared" ref="N151:N176" si="185">$Q$5</f>
        <v>36.75</v>
      </c>
      <c r="O151">
        <f t="shared" ref="O151:O152" si="186">$Q$6</f>
        <v>48.75</v>
      </c>
    </row>
    <row r="152" spans="1:15" x14ac:dyDescent="0.25">
      <c r="B152" s="1">
        <v>0.95833333333333337</v>
      </c>
      <c r="C152" s="2">
        <v>1.5</v>
      </c>
      <c r="D152" s="4">
        <f t="shared" si="178"/>
        <v>35.713678137651826</v>
      </c>
      <c r="E152" s="4">
        <f t="shared" si="179"/>
        <v>36.53094736842106</v>
      </c>
      <c r="F152" s="4">
        <f t="shared" si="180"/>
        <v>37.090928137651829</v>
      </c>
      <c r="G152" s="4">
        <f t="shared" si="181"/>
        <v>37.802255060728747</v>
      </c>
      <c r="H152">
        <f t="shared" si="182"/>
        <v>35.07</v>
      </c>
      <c r="I152">
        <v>35.880000000000003</v>
      </c>
      <c r="J152">
        <v>36.435000000000002</v>
      </c>
      <c r="K152">
        <v>37.14</v>
      </c>
      <c r="L152">
        <f t="shared" si="183"/>
        <v>39.435000000000002</v>
      </c>
      <c r="M152">
        <f t="shared" si="184"/>
        <v>55.185000000000002</v>
      </c>
      <c r="N152">
        <f t="shared" si="185"/>
        <v>36.75</v>
      </c>
      <c r="O152">
        <f t="shared" si="186"/>
        <v>48.75</v>
      </c>
    </row>
    <row r="153" spans="1:15" x14ac:dyDescent="0.25">
      <c r="A153" t="s">
        <v>14</v>
      </c>
      <c r="B153" s="1">
        <v>0</v>
      </c>
      <c r="C153" s="2">
        <v>2</v>
      </c>
      <c r="D153" s="4">
        <f>B$2*C153+$AF$2+$AK$6</f>
        <v>47.403678137651823</v>
      </c>
      <c r="E153" s="4">
        <f>$B$3*C153+$AF$3+$AK$6</f>
        <v>48.490947368421061</v>
      </c>
      <c r="F153" s="4">
        <f>$B$4*C153+$AF$4+$AK$6</f>
        <v>49.235928137651825</v>
      </c>
      <c r="G153" s="4">
        <f>B$5*C153+$AF$5+$AK$6</f>
        <v>50.18225506072875</v>
      </c>
      <c r="H153">
        <f>$Q$2</f>
        <v>35.07</v>
      </c>
      <c r="I153">
        <v>35.880000000000003</v>
      </c>
      <c r="J153">
        <v>36.435000000000002</v>
      </c>
      <c r="K153">
        <v>37.14</v>
      </c>
      <c r="L153">
        <f>$P$3</f>
        <v>39.435000000000002</v>
      </c>
      <c r="M153">
        <f>$Q$4</f>
        <v>55.185000000000002</v>
      </c>
      <c r="N153">
        <f t="shared" si="185"/>
        <v>36.75</v>
      </c>
      <c r="O153">
        <f>$P$6</f>
        <v>48.75</v>
      </c>
    </row>
    <row r="154" spans="1:15" x14ac:dyDescent="0.25">
      <c r="B154" s="1">
        <v>4.1666666666666664E-2</v>
      </c>
      <c r="C154" s="2">
        <v>2</v>
      </c>
      <c r="D154" s="4">
        <f>B$2*C154+$AF$2+$AK$6</f>
        <v>47.403678137651823</v>
      </c>
      <c r="E154" s="4">
        <f t="shared" ref="E154:E159" si="187">$B$3*C154+$AF$3+$AK$6</f>
        <v>48.490947368421061</v>
      </c>
      <c r="F154" s="4">
        <f t="shared" ref="F154:F158" si="188">$B$4*C154+$AF$4+$AK$6</f>
        <v>49.235928137651825</v>
      </c>
      <c r="G154" s="4">
        <f t="shared" ref="G154:G159" si="189">B$5*C154+$AF$5+$AK$6</f>
        <v>50.18225506072875</v>
      </c>
      <c r="H154">
        <f t="shared" ref="H154:H158" si="190">$Q$2</f>
        <v>35.07</v>
      </c>
      <c r="I154">
        <v>35.880000000000003</v>
      </c>
      <c r="J154">
        <v>36.435000000000002</v>
      </c>
      <c r="K154">
        <v>37.14</v>
      </c>
      <c r="L154">
        <f t="shared" ref="L154:L176" si="191">$P$3</f>
        <v>39.435000000000002</v>
      </c>
      <c r="M154">
        <f t="shared" ref="M154:M158" si="192">$Q$4</f>
        <v>55.185000000000002</v>
      </c>
      <c r="N154">
        <f t="shared" si="185"/>
        <v>36.75</v>
      </c>
      <c r="O154">
        <f t="shared" ref="O154:O176" si="193">$P$6</f>
        <v>48.75</v>
      </c>
    </row>
    <row r="155" spans="1:15" x14ac:dyDescent="0.25">
      <c r="B155" s="1">
        <v>8.3333333333333329E-2</v>
      </c>
      <c r="C155" s="2">
        <v>2</v>
      </c>
      <c r="D155" s="4">
        <f t="shared" ref="D155:D159" si="194">B$2*C155+$AF$2+$AK$6</f>
        <v>47.403678137651823</v>
      </c>
      <c r="E155" s="4">
        <f t="shared" si="187"/>
        <v>48.490947368421061</v>
      </c>
      <c r="F155" s="4">
        <f t="shared" si="188"/>
        <v>49.235928137651825</v>
      </c>
      <c r="G155" s="4">
        <f t="shared" si="189"/>
        <v>50.18225506072875</v>
      </c>
      <c r="H155">
        <f t="shared" si="190"/>
        <v>35.07</v>
      </c>
      <c r="I155">
        <v>35.880000000000003</v>
      </c>
      <c r="J155">
        <v>36.435000000000002</v>
      </c>
      <c r="K155">
        <v>37.14</v>
      </c>
      <c r="L155">
        <f t="shared" si="191"/>
        <v>39.435000000000002</v>
      </c>
      <c r="M155">
        <f t="shared" si="192"/>
        <v>55.185000000000002</v>
      </c>
      <c r="N155">
        <f t="shared" si="185"/>
        <v>36.75</v>
      </c>
      <c r="O155">
        <f t="shared" si="193"/>
        <v>48.75</v>
      </c>
    </row>
    <row r="156" spans="1:15" x14ac:dyDescent="0.25">
      <c r="B156" s="1">
        <v>0.125</v>
      </c>
      <c r="C156" s="2">
        <v>2</v>
      </c>
      <c r="D156" s="4">
        <f t="shared" si="194"/>
        <v>47.403678137651823</v>
      </c>
      <c r="E156" s="4">
        <f t="shared" si="187"/>
        <v>48.490947368421061</v>
      </c>
      <c r="F156" s="4">
        <f t="shared" si="188"/>
        <v>49.235928137651825</v>
      </c>
      <c r="G156" s="4">
        <f t="shared" si="189"/>
        <v>50.18225506072875</v>
      </c>
      <c r="H156">
        <f t="shared" si="190"/>
        <v>35.07</v>
      </c>
      <c r="I156">
        <v>35.880000000000003</v>
      </c>
      <c r="J156">
        <v>36.435000000000002</v>
      </c>
      <c r="K156">
        <v>37.14</v>
      </c>
      <c r="L156">
        <f t="shared" si="191"/>
        <v>39.435000000000002</v>
      </c>
      <c r="M156">
        <f t="shared" si="192"/>
        <v>55.185000000000002</v>
      </c>
      <c r="N156">
        <f t="shared" si="185"/>
        <v>36.75</v>
      </c>
      <c r="O156">
        <f t="shared" si="193"/>
        <v>48.75</v>
      </c>
    </row>
    <row r="157" spans="1:15" x14ac:dyDescent="0.25">
      <c r="B157" s="1">
        <v>0.16666666666666666</v>
      </c>
      <c r="C157" s="2">
        <v>2</v>
      </c>
      <c r="D157" s="4">
        <f t="shared" si="194"/>
        <v>47.403678137651823</v>
      </c>
      <c r="E157" s="4">
        <f t="shared" si="187"/>
        <v>48.490947368421061</v>
      </c>
      <c r="F157" s="4">
        <f t="shared" si="188"/>
        <v>49.235928137651825</v>
      </c>
      <c r="G157" s="4">
        <f t="shared" si="189"/>
        <v>50.18225506072875</v>
      </c>
      <c r="H157">
        <f t="shared" si="190"/>
        <v>35.07</v>
      </c>
      <c r="I157">
        <v>35.880000000000003</v>
      </c>
      <c r="J157">
        <v>36.435000000000002</v>
      </c>
      <c r="K157">
        <v>37.14</v>
      </c>
      <c r="L157">
        <f t="shared" si="191"/>
        <v>39.435000000000002</v>
      </c>
      <c r="M157">
        <f t="shared" si="192"/>
        <v>55.185000000000002</v>
      </c>
      <c r="N157">
        <f t="shared" si="185"/>
        <v>36.75</v>
      </c>
      <c r="O157">
        <f t="shared" si="193"/>
        <v>48.75</v>
      </c>
    </row>
    <row r="158" spans="1:15" x14ac:dyDescent="0.25">
      <c r="B158" s="1">
        <v>0.20833333333333334</v>
      </c>
      <c r="C158" s="2">
        <v>2</v>
      </c>
      <c r="D158" s="4">
        <f t="shared" si="194"/>
        <v>47.403678137651823</v>
      </c>
      <c r="E158" s="4">
        <f t="shared" si="187"/>
        <v>48.490947368421061</v>
      </c>
      <c r="F158" s="4">
        <f t="shared" si="188"/>
        <v>49.235928137651825</v>
      </c>
      <c r="G158" s="4">
        <f t="shared" si="189"/>
        <v>50.18225506072875</v>
      </c>
      <c r="H158">
        <f t="shared" si="190"/>
        <v>35.07</v>
      </c>
      <c r="I158">
        <v>35.880000000000003</v>
      </c>
      <c r="J158">
        <v>36.435000000000002</v>
      </c>
      <c r="K158">
        <v>37.14</v>
      </c>
      <c r="L158">
        <f t="shared" si="191"/>
        <v>39.435000000000002</v>
      </c>
      <c r="M158">
        <f t="shared" si="192"/>
        <v>55.185000000000002</v>
      </c>
      <c r="N158">
        <f t="shared" si="185"/>
        <v>36.75</v>
      </c>
      <c r="O158">
        <f t="shared" si="193"/>
        <v>48.75</v>
      </c>
    </row>
    <row r="159" spans="1:15" x14ac:dyDescent="0.25">
      <c r="B159" s="1">
        <v>0.25</v>
      </c>
      <c r="C159" s="2">
        <v>2</v>
      </c>
      <c r="D159" s="4">
        <f t="shared" si="194"/>
        <v>47.403678137651823</v>
      </c>
      <c r="E159" s="4">
        <f t="shared" si="187"/>
        <v>48.490947368421061</v>
      </c>
      <c r="F159" s="4">
        <f>$B$4*C159+$AF$4+$AK$6</f>
        <v>49.235928137651825</v>
      </c>
      <c r="G159" s="4">
        <f t="shared" si="189"/>
        <v>50.18225506072875</v>
      </c>
      <c r="H159">
        <f>$P$2</f>
        <v>35.07</v>
      </c>
      <c r="I159">
        <v>35.880000000000003</v>
      </c>
      <c r="J159">
        <v>36.435000000000002</v>
      </c>
      <c r="K159">
        <v>37.14</v>
      </c>
      <c r="L159">
        <f t="shared" si="191"/>
        <v>39.435000000000002</v>
      </c>
      <c r="M159">
        <f>$P$4</f>
        <v>55.185000000000002</v>
      </c>
      <c r="N159">
        <f t="shared" si="185"/>
        <v>36.75</v>
      </c>
      <c r="O159">
        <f t="shared" si="193"/>
        <v>48.75</v>
      </c>
    </row>
    <row r="160" spans="1:15" x14ac:dyDescent="0.25">
      <c r="B160" s="1">
        <v>0.29166666666666669</v>
      </c>
      <c r="C160" s="2">
        <v>2</v>
      </c>
      <c r="D160" s="4">
        <f>B$2*C160+$AF$2+$AK$6</f>
        <v>47.403678137651823</v>
      </c>
      <c r="E160" s="4">
        <f>$B$3*C160+$AF$3+$AK$6</f>
        <v>48.490947368421061</v>
      </c>
      <c r="F160" s="4">
        <f>$B$4*C160+$AF$4+$AK$6</f>
        <v>49.235928137651825</v>
      </c>
      <c r="G160" s="4">
        <f>B$5*C160+$AF$5+$AK$6</f>
        <v>50.18225506072875</v>
      </c>
      <c r="H160">
        <f t="shared" ref="H160:H174" si="195">$P$2</f>
        <v>35.07</v>
      </c>
      <c r="I160">
        <v>35.880000000000003</v>
      </c>
      <c r="J160">
        <v>36.435000000000002</v>
      </c>
      <c r="K160">
        <v>37.14</v>
      </c>
      <c r="L160">
        <f t="shared" si="191"/>
        <v>39.435000000000002</v>
      </c>
      <c r="M160">
        <f t="shared" ref="M160:M174" si="196">$P$4</f>
        <v>55.185000000000002</v>
      </c>
      <c r="N160">
        <f t="shared" si="185"/>
        <v>36.75</v>
      </c>
      <c r="O160">
        <f t="shared" si="193"/>
        <v>48.75</v>
      </c>
    </row>
    <row r="161" spans="2:15" x14ac:dyDescent="0.25">
      <c r="B161" s="1">
        <v>0.33333333333333331</v>
      </c>
      <c r="C161" s="2">
        <v>2</v>
      </c>
      <c r="D161" s="4">
        <f t="shared" ref="D161:D170" si="197">B$2*C161+$AF$2+$AK$6</f>
        <v>47.403678137651823</v>
      </c>
      <c r="E161" s="4">
        <f t="shared" ref="E161:E170" si="198">$B$3*C161+$AF$3+$AK$6</f>
        <v>48.490947368421061</v>
      </c>
      <c r="F161" s="4">
        <f t="shared" ref="F161:F170" si="199">$B$4*C161+$AF$4+$AK$6</f>
        <v>49.235928137651825</v>
      </c>
      <c r="G161" s="4">
        <f t="shared" ref="G161:G170" si="200">B$5*C161+$AF$5+$AK$6</f>
        <v>50.18225506072875</v>
      </c>
      <c r="H161">
        <f t="shared" si="195"/>
        <v>35.07</v>
      </c>
      <c r="I161">
        <v>35.880000000000003</v>
      </c>
      <c r="J161">
        <v>36.435000000000002</v>
      </c>
      <c r="K161">
        <v>37.14</v>
      </c>
      <c r="L161">
        <f t="shared" si="191"/>
        <v>39.435000000000002</v>
      </c>
      <c r="M161">
        <f t="shared" si="196"/>
        <v>55.185000000000002</v>
      </c>
      <c r="N161">
        <f t="shared" si="185"/>
        <v>36.75</v>
      </c>
      <c r="O161">
        <f t="shared" si="193"/>
        <v>48.75</v>
      </c>
    </row>
    <row r="162" spans="2:15" x14ac:dyDescent="0.25">
      <c r="B162" s="1">
        <v>0.375</v>
      </c>
      <c r="C162" s="2">
        <v>1.5</v>
      </c>
      <c r="D162" s="4">
        <f t="shared" si="197"/>
        <v>35.713678137651826</v>
      </c>
      <c r="E162" s="4">
        <f t="shared" si="198"/>
        <v>36.53094736842106</v>
      </c>
      <c r="F162" s="4">
        <f t="shared" si="199"/>
        <v>37.090928137651829</v>
      </c>
      <c r="G162" s="4">
        <f t="shared" si="200"/>
        <v>37.802255060728747</v>
      </c>
      <c r="H162">
        <f t="shared" si="195"/>
        <v>35.07</v>
      </c>
      <c r="I162">
        <v>35.880000000000003</v>
      </c>
      <c r="J162">
        <v>36.435000000000002</v>
      </c>
      <c r="K162">
        <v>37.14</v>
      </c>
      <c r="L162">
        <f t="shared" si="191"/>
        <v>39.435000000000002</v>
      </c>
      <c r="M162">
        <f t="shared" si="196"/>
        <v>55.185000000000002</v>
      </c>
      <c r="N162">
        <f t="shared" si="185"/>
        <v>36.75</v>
      </c>
      <c r="O162">
        <f t="shared" si="193"/>
        <v>48.75</v>
      </c>
    </row>
    <row r="163" spans="2:15" x14ac:dyDescent="0.25">
      <c r="B163" s="1">
        <v>0.41666666666666669</v>
      </c>
      <c r="C163" s="2">
        <v>1.5</v>
      </c>
      <c r="D163" s="4">
        <f t="shared" si="197"/>
        <v>35.713678137651826</v>
      </c>
      <c r="E163" s="4">
        <f t="shared" si="198"/>
        <v>36.53094736842106</v>
      </c>
      <c r="F163" s="4">
        <f t="shared" si="199"/>
        <v>37.090928137651829</v>
      </c>
      <c r="G163" s="4">
        <f t="shared" si="200"/>
        <v>37.802255060728747</v>
      </c>
      <c r="H163">
        <f t="shared" si="195"/>
        <v>35.07</v>
      </c>
      <c r="I163">
        <v>35.880000000000003</v>
      </c>
      <c r="J163">
        <v>36.435000000000002</v>
      </c>
      <c r="K163">
        <v>37.14</v>
      </c>
      <c r="L163">
        <f t="shared" si="191"/>
        <v>39.435000000000002</v>
      </c>
      <c r="M163">
        <f t="shared" si="196"/>
        <v>55.185000000000002</v>
      </c>
      <c r="N163">
        <f t="shared" si="185"/>
        <v>36.75</v>
      </c>
      <c r="O163">
        <f t="shared" si="193"/>
        <v>48.75</v>
      </c>
    </row>
    <row r="164" spans="2:15" x14ac:dyDescent="0.25">
      <c r="B164" s="1">
        <v>0.45833333333333331</v>
      </c>
      <c r="C164" s="2">
        <v>1.5</v>
      </c>
      <c r="D164" s="4">
        <f t="shared" si="197"/>
        <v>35.713678137651826</v>
      </c>
      <c r="E164" s="4">
        <f t="shared" si="198"/>
        <v>36.53094736842106</v>
      </c>
      <c r="F164" s="4">
        <f t="shared" si="199"/>
        <v>37.090928137651829</v>
      </c>
      <c r="G164" s="4">
        <f t="shared" si="200"/>
        <v>37.802255060728747</v>
      </c>
      <c r="H164">
        <f t="shared" si="195"/>
        <v>35.07</v>
      </c>
      <c r="I164">
        <v>35.880000000000003</v>
      </c>
      <c r="J164">
        <v>36.435000000000002</v>
      </c>
      <c r="K164">
        <v>37.14</v>
      </c>
      <c r="L164">
        <f t="shared" si="191"/>
        <v>39.435000000000002</v>
      </c>
      <c r="M164">
        <f t="shared" si="196"/>
        <v>55.185000000000002</v>
      </c>
      <c r="N164">
        <f t="shared" si="185"/>
        <v>36.75</v>
      </c>
      <c r="O164">
        <f t="shared" si="193"/>
        <v>48.75</v>
      </c>
    </row>
    <row r="165" spans="2:15" x14ac:dyDescent="0.25">
      <c r="B165" s="1">
        <v>0.5</v>
      </c>
      <c r="C165" s="2">
        <v>1.5</v>
      </c>
      <c r="D165" s="4">
        <f t="shared" si="197"/>
        <v>35.713678137651826</v>
      </c>
      <c r="E165" s="4">
        <f t="shared" si="198"/>
        <v>36.53094736842106</v>
      </c>
      <c r="F165" s="4">
        <f t="shared" si="199"/>
        <v>37.090928137651829</v>
      </c>
      <c r="G165" s="4">
        <f t="shared" si="200"/>
        <v>37.802255060728747</v>
      </c>
      <c r="H165">
        <f t="shared" si="195"/>
        <v>35.07</v>
      </c>
      <c r="I165">
        <v>35.880000000000003</v>
      </c>
      <c r="J165">
        <v>36.435000000000002</v>
      </c>
      <c r="K165">
        <v>37.14</v>
      </c>
      <c r="L165">
        <f t="shared" si="191"/>
        <v>39.435000000000002</v>
      </c>
      <c r="M165">
        <f t="shared" si="196"/>
        <v>55.185000000000002</v>
      </c>
      <c r="N165">
        <f t="shared" si="185"/>
        <v>36.75</v>
      </c>
      <c r="O165">
        <f t="shared" si="193"/>
        <v>48.75</v>
      </c>
    </row>
    <row r="166" spans="2:15" x14ac:dyDescent="0.25">
      <c r="B166" s="1">
        <v>0.54166666666666663</v>
      </c>
      <c r="C166" s="2">
        <v>1.5</v>
      </c>
      <c r="D166" s="4">
        <f t="shared" si="197"/>
        <v>35.713678137651826</v>
      </c>
      <c r="E166" s="4">
        <f t="shared" si="198"/>
        <v>36.53094736842106</v>
      </c>
      <c r="F166" s="4">
        <f t="shared" si="199"/>
        <v>37.090928137651829</v>
      </c>
      <c r="G166" s="4">
        <f t="shared" si="200"/>
        <v>37.802255060728747</v>
      </c>
      <c r="H166">
        <f t="shared" si="195"/>
        <v>35.07</v>
      </c>
      <c r="I166">
        <v>35.880000000000003</v>
      </c>
      <c r="J166">
        <v>36.435000000000002</v>
      </c>
      <c r="K166">
        <v>37.14</v>
      </c>
      <c r="L166">
        <f t="shared" si="191"/>
        <v>39.435000000000002</v>
      </c>
      <c r="M166">
        <f t="shared" si="196"/>
        <v>55.185000000000002</v>
      </c>
      <c r="N166">
        <f t="shared" si="185"/>
        <v>36.75</v>
      </c>
      <c r="O166">
        <f t="shared" si="193"/>
        <v>48.75</v>
      </c>
    </row>
    <row r="167" spans="2:15" x14ac:dyDescent="0.25">
      <c r="B167" s="1">
        <v>0.58333333333333337</v>
      </c>
      <c r="C167" s="2">
        <v>1.5</v>
      </c>
      <c r="D167" s="4">
        <f t="shared" si="197"/>
        <v>35.713678137651826</v>
      </c>
      <c r="E167" s="4">
        <f t="shared" si="198"/>
        <v>36.53094736842106</v>
      </c>
      <c r="F167" s="4">
        <f t="shared" si="199"/>
        <v>37.090928137651829</v>
      </c>
      <c r="G167" s="4">
        <f t="shared" si="200"/>
        <v>37.802255060728747</v>
      </c>
      <c r="H167">
        <f t="shared" si="195"/>
        <v>35.07</v>
      </c>
      <c r="I167">
        <v>35.880000000000003</v>
      </c>
      <c r="J167">
        <v>36.435000000000002</v>
      </c>
      <c r="K167">
        <v>37.14</v>
      </c>
      <c r="L167">
        <f t="shared" si="191"/>
        <v>39.435000000000002</v>
      </c>
      <c r="M167">
        <f t="shared" si="196"/>
        <v>55.185000000000002</v>
      </c>
      <c r="N167">
        <f t="shared" si="185"/>
        <v>36.75</v>
      </c>
      <c r="O167">
        <f t="shared" si="193"/>
        <v>48.75</v>
      </c>
    </row>
    <row r="168" spans="2:15" x14ac:dyDescent="0.25">
      <c r="B168" s="1">
        <v>0.625</v>
      </c>
      <c r="C168" s="2">
        <v>1.5</v>
      </c>
      <c r="D168" s="4">
        <f t="shared" si="197"/>
        <v>35.713678137651826</v>
      </c>
      <c r="E168" s="4">
        <f t="shared" si="198"/>
        <v>36.53094736842106</v>
      </c>
      <c r="F168" s="4">
        <f t="shared" si="199"/>
        <v>37.090928137651829</v>
      </c>
      <c r="G168" s="4">
        <f t="shared" si="200"/>
        <v>37.802255060728747</v>
      </c>
      <c r="H168">
        <f t="shared" si="195"/>
        <v>35.07</v>
      </c>
      <c r="I168">
        <v>35.880000000000003</v>
      </c>
      <c r="J168">
        <v>36.435000000000002</v>
      </c>
      <c r="K168">
        <v>37.14</v>
      </c>
      <c r="L168">
        <f t="shared" si="191"/>
        <v>39.435000000000002</v>
      </c>
      <c r="M168">
        <f t="shared" si="196"/>
        <v>55.185000000000002</v>
      </c>
      <c r="N168">
        <f t="shared" si="185"/>
        <v>36.75</v>
      </c>
      <c r="O168">
        <f t="shared" si="193"/>
        <v>48.75</v>
      </c>
    </row>
    <row r="169" spans="2:15" x14ac:dyDescent="0.25">
      <c r="B169" s="1">
        <v>0.66666666666666663</v>
      </c>
      <c r="C169" s="2">
        <v>1.5</v>
      </c>
      <c r="D169" s="4">
        <f t="shared" si="197"/>
        <v>35.713678137651826</v>
      </c>
      <c r="E169" s="4">
        <f t="shared" si="198"/>
        <v>36.53094736842106</v>
      </c>
      <c r="F169" s="4">
        <f t="shared" si="199"/>
        <v>37.090928137651829</v>
      </c>
      <c r="G169" s="4">
        <f t="shared" si="200"/>
        <v>37.802255060728747</v>
      </c>
      <c r="H169">
        <f t="shared" si="195"/>
        <v>35.07</v>
      </c>
      <c r="I169">
        <v>35.880000000000003</v>
      </c>
      <c r="J169">
        <v>36.435000000000002</v>
      </c>
      <c r="K169">
        <v>37.14</v>
      </c>
      <c r="L169">
        <f t="shared" si="191"/>
        <v>39.435000000000002</v>
      </c>
      <c r="M169">
        <f t="shared" si="196"/>
        <v>55.185000000000002</v>
      </c>
      <c r="N169">
        <f t="shared" si="185"/>
        <v>36.75</v>
      </c>
      <c r="O169">
        <f t="shared" si="193"/>
        <v>48.75</v>
      </c>
    </row>
    <row r="170" spans="2:15" x14ac:dyDescent="0.25">
      <c r="B170" s="1">
        <v>0.70833333333333337</v>
      </c>
      <c r="C170" s="2">
        <v>1.5</v>
      </c>
      <c r="D170" s="4">
        <f t="shared" si="197"/>
        <v>35.713678137651826</v>
      </c>
      <c r="E170" s="4">
        <f t="shared" si="198"/>
        <v>36.53094736842106</v>
      </c>
      <c r="F170" s="4">
        <f t="shared" si="199"/>
        <v>37.090928137651829</v>
      </c>
      <c r="G170" s="4">
        <f t="shared" si="200"/>
        <v>37.802255060728747</v>
      </c>
      <c r="H170">
        <f t="shared" si="195"/>
        <v>35.07</v>
      </c>
      <c r="I170">
        <v>35.880000000000003</v>
      </c>
      <c r="J170">
        <v>36.435000000000002</v>
      </c>
      <c r="K170">
        <v>37.14</v>
      </c>
      <c r="L170">
        <f t="shared" si="191"/>
        <v>39.435000000000002</v>
      </c>
      <c r="M170">
        <f t="shared" si="196"/>
        <v>55.185000000000002</v>
      </c>
      <c r="N170">
        <f t="shared" si="185"/>
        <v>36.75</v>
      </c>
      <c r="O170">
        <f t="shared" si="193"/>
        <v>48.75</v>
      </c>
    </row>
    <row r="171" spans="2:15" x14ac:dyDescent="0.25">
      <c r="B171" s="1">
        <v>0.75</v>
      </c>
      <c r="C171" s="2">
        <v>2</v>
      </c>
      <c r="D171" s="4">
        <f>B$2*C171+$AF$2+$AK$6</f>
        <v>47.403678137651823</v>
      </c>
      <c r="E171" s="4">
        <f>$B$3*C171+$AF$3+$AK$6</f>
        <v>48.490947368421061</v>
      </c>
      <c r="F171" s="4">
        <f>$B$4*C171+$AF$4+$AK$6</f>
        <v>49.235928137651825</v>
      </c>
      <c r="G171" s="4">
        <f>B$5*C171+$AF$5+$AK$6</f>
        <v>50.18225506072875</v>
      </c>
      <c r="H171">
        <f t="shared" si="195"/>
        <v>35.07</v>
      </c>
      <c r="I171">
        <v>35.880000000000003</v>
      </c>
      <c r="J171">
        <v>36.435000000000002</v>
      </c>
      <c r="K171">
        <v>37.14</v>
      </c>
      <c r="L171">
        <f t="shared" si="191"/>
        <v>39.435000000000002</v>
      </c>
      <c r="M171">
        <f t="shared" si="196"/>
        <v>55.185000000000002</v>
      </c>
      <c r="N171">
        <f t="shared" si="185"/>
        <v>36.75</v>
      </c>
      <c r="O171">
        <f t="shared" si="193"/>
        <v>48.75</v>
      </c>
    </row>
    <row r="172" spans="2:15" x14ac:dyDescent="0.25">
      <c r="B172" s="1">
        <v>0.79166666666666663</v>
      </c>
      <c r="C172" s="2">
        <v>2</v>
      </c>
      <c r="D172" s="4">
        <f t="shared" ref="D172:D173" si="201">B$2*C172+$AF$2+$AK$6</f>
        <v>47.403678137651823</v>
      </c>
      <c r="E172" s="4">
        <f t="shared" ref="E172:E173" si="202">$B$3*C172+$AF$3+$AK$6</f>
        <v>48.490947368421061</v>
      </c>
      <c r="F172" s="4">
        <f t="shared" ref="F172:F173" si="203">$B$4*C172+$AF$4+$AK$6</f>
        <v>49.235928137651825</v>
      </c>
      <c r="G172" s="4">
        <f t="shared" ref="G172:G173" si="204">B$5*C172+$AF$5+$AK$6</f>
        <v>50.18225506072875</v>
      </c>
      <c r="H172">
        <f t="shared" si="195"/>
        <v>35.07</v>
      </c>
      <c r="I172">
        <v>35.880000000000003</v>
      </c>
      <c r="J172">
        <v>36.435000000000002</v>
      </c>
      <c r="K172">
        <v>37.14</v>
      </c>
      <c r="L172">
        <f t="shared" si="191"/>
        <v>39.435000000000002</v>
      </c>
      <c r="M172">
        <f t="shared" si="196"/>
        <v>55.185000000000002</v>
      </c>
      <c r="N172">
        <f t="shared" si="185"/>
        <v>36.75</v>
      </c>
      <c r="O172">
        <f t="shared" si="193"/>
        <v>48.75</v>
      </c>
    </row>
    <row r="173" spans="2:15" x14ac:dyDescent="0.25">
      <c r="B173" s="1">
        <v>0.83333333333333337</v>
      </c>
      <c r="C173" s="2">
        <v>2</v>
      </c>
      <c r="D173" s="4">
        <f t="shared" si="201"/>
        <v>47.403678137651823</v>
      </c>
      <c r="E173" s="4">
        <f t="shared" si="202"/>
        <v>48.490947368421061</v>
      </c>
      <c r="F173" s="4">
        <f t="shared" si="203"/>
        <v>49.235928137651825</v>
      </c>
      <c r="G173" s="4">
        <f t="shared" si="204"/>
        <v>50.18225506072875</v>
      </c>
      <c r="H173">
        <f t="shared" si="195"/>
        <v>35.07</v>
      </c>
      <c r="I173">
        <v>35.880000000000003</v>
      </c>
      <c r="J173">
        <v>36.435000000000002</v>
      </c>
      <c r="K173">
        <v>37.14</v>
      </c>
      <c r="L173">
        <f t="shared" si="191"/>
        <v>39.435000000000002</v>
      </c>
      <c r="M173">
        <f t="shared" si="196"/>
        <v>55.185000000000002</v>
      </c>
      <c r="N173">
        <f t="shared" si="185"/>
        <v>36.75</v>
      </c>
      <c r="O173">
        <f t="shared" si="193"/>
        <v>48.75</v>
      </c>
    </row>
    <row r="174" spans="2:15" x14ac:dyDescent="0.25">
      <c r="B174" s="1">
        <v>0.875</v>
      </c>
      <c r="C174" s="2">
        <v>2</v>
      </c>
      <c r="D174" s="4">
        <f>B$2*C174+$AF$2+$AK$6</f>
        <v>47.403678137651823</v>
      </c>
      <c r="E174" s="4">
        <f>$B$3*C174+$AF$3+$AK$6</f>
        <v>48.490947368421061</v>
      </c>
      <c r="F174" s="4">
        <f>$B$4*C174+$AF$4+$AK$6</f>
        <v>49.235928137651825</v>
      </c>
      <c r="G174" s="4">
        <f>B$5*C174+$AF$5+$AK$6</f>
        <v>50.18225506072875</v>
      </c>
      <c r="H174">
        <f t="shared" si="195"/>
        <v>35.07</v>
      </c>
      <c r="I174">
        <v>35.880000000000003</v>
      </c>
      <c r="J174">
        <v>36.435000000000002</v>
      </c>
      <c r="K174">
        <v>37.14</v>
      </c>
      <c r="L174">
        <f t="shared" si="191"/>
        <v>39.435000000000002</v>
      </c>
      <c r="M174">
        <f t="shared" si="196"/>
        <v>55.185000000000002</v>
      </c>
      <c r="N174">
        <f t="shared" si="185"/>
        <v>36.75</v>
      </c>
      <c r="O174">
        <f t="shared" si="193"/>
        <v>48.75</v>
      </c>
    </row>
    <row r="175" spans="2:15" x14ac:dyDescent="0.25">
      <c r="B175" s="1">
        <v>0.91666666666666663</v>
      </c>
      <c r="C175" s="2">
        <v>2</v>
      </c>
      <c r="D175" s="4">
        <f t="shared" ref="D175:D176" si="205">B$2*C175+$AF$2+$AK$6</f>
        <v>47.403678137651823</v>
      </c>
      <c r="E175" s="4">
        <f t="shared" ref="E175:E176" si="206">$B$3*C175+$AF$3+$AK$6</f>
        <v>48.490947368421061</v>
      </c>
      <c r="F175" s="4">
        <f t="shared" ref="F175:F176" si="207">$B$4*C175+$AF$4+$AK$6</f>
        <v>49.235928137651825</v>
      </c>
      <c r="G175" s="4">
        <f t="shared" ref="G175:G176" si="208">B$5*C175+$AF$5+$AK$6</f>
        <v>50.18225506072875</v>
      </c>
      <c r="H175">
        <f t="shared" ref="H175:H176" si="209">$Q$2</f>
        <v>35.07</v>
      </c>
      <c r="I175">
        <v>35.880000000000003</v>
      </c>
      <c r="J175">
        <v>36.435000000000002</v>
      </c>
      <c r="K175">
        <v>37.14</v>
      </c>
      <c r="L175">
        <f t="shared" si="191"/>
        <v>39.435000000000002</v>
      </c>
      <c r="M175">
        <f t="shared" ref="M175:M176" si="210">$Q$4</f>
        <v>55.185000000000002</v>
      </c>
      <c r="N175">
        <f t="shared" si="185"/>
        <v>36.75</v>
      </c>
      <c r="O175">
        <f t="shared" si="193"/>
        <v>48.75</v>
      </c>
    </row>
    <row r="176" spans="2:15" x14ac:dyDescent="0.25">
      <c r="B176" s="1">
        <v>0.95833333333333337</v>
      </c>
      <c r="C176" s="2">
        <v>2</v>
      </c>
      <c r="D176" s="4">
        <f t="shared" si="205"/>
        <v>47.403678137651823</v>
      </c>
      <c r="E176" s="4">
        <f t="shared" si="206"/>
        <v>48.490947368421061</v>
      </c>
      <c r="F176" s="4">
        <f t="shared" si="207"/>
        <v>49.235928137651825</v>
      </c>
      <c r="G176" s="4">
        <f t="shared" si="208"/>
        <v>50.18225506072875</v>
      </c>
      <c r="H176">
        <f t="shared" si="209"/>
        <v>35.07</v>
      </c>
      <c r="I176">
        <v>35.880000000000003</v>
      </c>
      <c r="J176">
        <v>36.435000000000002</v>
      </c>
      <c r="K176">
        <v>37.14</v>
      </c>
      <c r="L176">
        <f t="shared" si="191"/>
        <v>39.435000000000002</v>
      </c>
      <c r="M176">
        <f t="shared" si="210"/>
        <v>55.185000000000002</v>
      </c>
      <c r="N176">
        <f t="shared" si="185"/>
        <v>36.75</v>
      </c>
      <c r="O176">
        <f t="shared" si="193"/>
        <v>48.75</v>
      </c>
    </row>
    <row r="177" spans="2:11" x14ac:dyDescent="0.25">
      <c r="B177" s="1"/>
      <c r="I177">
        <f>$Q$7</f>
        <v>0</v>
      </c>
      <c r="J177">
        <f t="shared" ref="J177" si="211">$Q$8</f>
        <v>0</v>
      </c>
      <c r="K177">
        <f t="shared" ref="K177" si="212">$Q$9</f>
        <v>0</v>
      </c>
    </row>
    <row r="178" spans="2:11" x14ac:dyDescent="0.25">
      <c r="B178" s="1"/>
    </row>
    <row r="179" spans="2:11" x14ac:dyDescent="0.25">
      <c r="B179" s="1"/>
    </row>
    <row r="180" spans="2:11" x14ac:dyDescent="0.25">
      <c r="B180" s="1"/>
    </row>
    <row r="181" spans="2:11" x14ac:dyDescent="0.25">
      <c r="B181" s="1"/>
    </row>
    <row r="182" spans="2:11" x14ac:dyDescent="0.25">
      <c r="B182" s="1"/>
    </row>
    <row r="183" spans="2:11" x14ac:dyDescent="0.25">
      <c r="B183" s="1"/>
    </row>
    <row r="184" spans="2:11" x14ac:dyDescent="0.25">
      <c r="B184" s="1"/>
    </row>
    <row r="185" spans="2:11" x14ac:dyDescent="0.25">
      <c r="B185" s="1"/>
    </row>
    <row r="186" spans="2:11" x14ac:dyDescent="0.25">
      <c r="B186" s="1"/>
    </row>
    <row r="187" spans="2:11" x14ac:dyDescent="0.25">
      <c r="B187" s="1"/>
    </row>
    <row r="188" spans="2:11" x14ac:dyDescent="0.25">
      <c r="B188" s="1"/>
    </row>
    <row r="189" spans="2:11" x14ac:dyDescent="0.25">
      <c r="B189" s="1"/>
    </row>
    <row r="190" spans="2:11" x14ac:dyDescent="0.25">
      <c r="B190" s="1"/>
    </row>
    <row r="191" spans="2:11" x14ac:dyDescent="0.25">
      <c r="B191" s="1"/>
    </row>
    <row r="192" spans="2:11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E24154AD03135D4C87958BD74C4E26F3020057F0B302E01ABB4E9468DF1E743A306D" ma:contentTypeVersion="30" ma:contentTypeDescription="" ma:contentTypeScope="" ma:versionID="d8bfb2bdd68f01c654d7f087e130443e">
  <xsd:schema xmlns:xsd="http://www.w3.org/2001/XMLSchema" xmlns:xs="http://www.w3.org/2001/XMLSchema" xmlns:p="http://schemas.microsoft.com/office/2006/metadata/properties" xmlns:ns2="53a98cf3-46d4-4466-8023-bde65c48be9a" xmlns:ns3="cd44215e-42a6-4a4f-905a-200d92c3b38f" xmlns:ns4="35b35b7d-4fe5-494d-b40c-8cada5e25b92" targetNamespace="http://schemas.microsoft.com/office/2006/metadata/properties" ma:root="true" ma:fieldsID="89ec0b847fdd14699911e02b97758636" ns2:_="" ns3:_="" ns4:_="">
    <xsd:import namespace="53a98cf3-46d4-4466-8023-bde65c48be9a"/>
    <xsd:import namespace="cd44215e-42a6-4a4f-905a-200d92c3b38f"/>
    <xsd:import namespace="35b35b7d-4fe5-494d-b40c-8cada5e25b92"/>
    <xsd:element name="properties">
      <xsd:complexType>
        <xsd:sequence>
          <xsd:element name="documentManagement">
            <xsd:complexType>
              <xsd:all>
                <xsd:element ref="ns2:CPDCTargetLocations" minOccurs="0"/>
                <xsd:element ref="ns2:CPDCSubject" minOccurs="0"/>
                <xsd:element ref="ns2:CPDCDescription" minOccurs="0"/>
                <xsd:element ref="ns2:CPDCPublishedDate" minOccurs="0"/>
                <xsd:element ref="ns2:CPDCOrganisation" minOccurs="0"/>
                <xsd:element ref="ns2:CPDCDocumentDate" minOccurs="0"/>
                <xsd:element ref="ns2:CPDCCaseNumber" minOccurs="0"/>
                <xsd:element ref="ns2:CPDCCaseName" minOccurs="0"/>
                <xsd:element ref="ns2:CPDCAwardID" minOccurs="0"/>
                <xsd:element ref="ns2:CPDCAwardTitle" minOccurs="0"/>
                <xsd:element ref="ns2:CPDCClausesVaried" minOccurs="0"/>
                <xsd:element ref="ns2:CPDCMajorCase" minOccurs="0"/>
                <xsd:element ref="ns2:CaseHQLastModifiedDate" minOccurs="0"/>
                <xsd:element ref="ns2:g42197faab784ee7b26608eedd7ac8f6" minOccurs="0"/>
                <xsd:element ref="ns3:TaxCatchAll" minOccurs="0"/>
                <xsd:element ref="ns3:TaxCatchAllLabel" minOccurs="0"/>
                <xsd:element ref="ns2:da0712ef59e24bedacda463dfcd14c1d" minOccurs="0"/>
                <xsd:element ref="ns2:kd80ace1c55f47e6937e75c0298db185" minOccurs="0"/>
                <xsd:element ref="ns2:gf7c5bdff4b141e3b8f39ef5b41cc2ba" minOccurs="0"/>
                <xsd:element ref="ns2:md082139e7c749679a296d6bb5641e77" minOccurs="0"/>
                <xsd:element ref="ns2:CaseHQSourceDocPath" minOccurs="0"/>
                <xsd:element ref="ns3:l1c543b892b64715b70e78478f3e6f40" minOccurs="0"/>
                <xsd:element ref="ns2:CaseHQCreatedDate" minOccurs="0"/>
                <xsd:element ref="ns3:CPDCSystemMessage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TargetLocations" ma:index="2" nillable="true" ma:displayName="Target Locations" ma:description="Comma separated list of target locations." ma:internalName="CPDCTargetLocations" ma:readOnly="false">
      <xsd:simpleType>
        <xsd:restriction base="dms:Note">
          <xsd:maxLength value="255"/>
        </xsd:restriction>
      </xsd:simpleType>
    </xsd:element>
    <xsd:element name="CPDCSubject" ma:index="5" nillable="true" ma:displayName="Document Subject" ma:description="This will also be the Comments field as used in endpoints." ma:internalName="CPDCSubject" ma:readOnly="false">
      <xsd:simpleType>
        <xsd:restriction base="dms:Text">
          <xsd:maxLength value="255"/>
        </xsd:restriction>
      </xsd:simpleType>
    </xsd:element>
    <xsd:element name="CPDCDescription" ma:index="6" nillable="true" ma:displayName="Document Description" ma:internalName="CPDCDescription" ma:readOnly="false">
      <xsd:simpleType>
        <xsd:restriction base="dms:Note">
          <xsd:maxLength value="255"/>
        </xsd:restriction>
      </xsd:simpleType>
    </xsd:element>
    <xsd:element name="CPDCPublishedDate" ma:index="7" nillable="true" ma:displayName="Published Date" ma:format="DateOnly" ma:internalName="CPDCPublishedDate" ma:readOnly="false">
      <xsd:simpleType>
        <xsd:restriction base="dms:DateTime"/>
      </xsd:simpleType>
    </xsd:element>
    <xsd:element name="CPDCOrganisation" ma:index="8" nillable="true" ma:displayName="Party or organisation" ma:internalName="CPDCOrganisation" ma:readOnly="false">
      <xsd:simpleType>
        <xsd:restriction base="dms:Text">
          <xsd:maxLength value="255"/>
        </xsd:restriction>
      </xsd:simpleType>
    </xsd:element>
    <xsd:element name="CPDCDocumentDate" ma:index="9" nillable="true" ma:displayName="Document Date" ma:format="DateOnly" ma:internalName="CPDCDocumentDate" ma:readOnly="false">
      <xsd:simpleType>
        <xsd:restriction base="dms:DateTime"/>
      </xsd:simpleType>
    </xsd:element>
    <xsd:element name="CPDCCaseNumber" ma:index="10" nillable="true" ma:displayName="Case Number" ma:description="Comma separated list of case numbers." ma:internalName="CPDCCaseNumber" ma:readOnly="false">
      <xsd:simpleType>
        <xsd:restriction base="dms:Text">
          <xsd:maxLength value="255"/>
        </xsd:restriction>
      </xsd:simpleType>
    </xsd:element>
    <xsd:element name="CPDCCaseName" ma:index="11" nillable="true" ma:displayName="Case Name" ma:internalName="CPDCCaseName" ma:readOnly="false">
      <xsd:simpleType>
        <xsd:restriction base="dms:Text">
          <xsd:maxLength value="255"/>
        </xsd:restriction>
      </xsd:simpleType>
    </xsd:element>
    <xsd:element name="CPDCAwardID" ma:index="12" nillable="true" ma:displayName="Award ID" ma:internalName="CPDCAwardID" ma:readOnly="false">
      <xsd:simpleType>
        <xsd:restriction base="dms:Text">
          <xsd:maxLength value="255"/>
        </xsd:restriction>
      </xsd:simpleType>
    </xsd:element>
    <xsd:element name="CPDCAwardTitle" ma:index="13" nillable="true" ma:displayName="Award Title" ma:internalName="CPDCAwardTitle" ma:readOnly="false">
      <xsd:simpleType>
        <xsd:restriction base="dms:Text">
          <xsd:maxLength value="255"/>
        </xsd:restriction>
      </xsd:simpleType>
    </xsd:element>
    <xsd:element name="CPDCClausesVaried" ma:index="14" nillable="true" ma:displayName="Clauses Varied" ma:internalName="CPDCClausesVaried" ma:readOnly="false">
      <xsd:simpleType>
        <xsd:restriction base="dms:Text">
          <xsd:maxLength value="255"/>
        </xsd:restriction>
      </xsd:simpleType>
    </xsd:element>
    <xsd:element name="CPDCMajorCase" ma:index="17" nillable="true" ma:displayName="Major Case" ma:default="0" ma:internalName="CPDCMajorCase" ma:readOnly="false">
      <xsd:simpleType>
        <xsd:restriction base="dms:Boolean"/>
      </xsd:simpleType>
    </xsd:element>
    <xsd:element name="CaseHQLastModifiedDate" ma:index="20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g42197faab784ee7b26608eedd7ac8f6" ma:index="22" nillable="true" ma:taxonomy="true" ma:internalName="g42197faab784ee7b26608eedd7ac8f6" ma:taxonomyFieldName="CPDCDocumentType" ma:displayName="Document Type" ma:readOnly="fals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26" nillable="true" ma:taxonomy="true" ma:internalName="da0712ef59e24bedacda463dfcd14c1d" ma:taxonomyFieldName="CPDCPublishingStatus" ma:displayName="Publishing Status" ma:readOnly="false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80ace1c55f47e6937e75c0298db185" ma:index="28" nillable="true" ma:taxonomy="true" ma:internalName="kd80ace1c55f47e6937e75c0298db185" ma:taxonomyFieldName="CPDCSubmissionType" ma:displayName="Submission Type" ma:readOnly="false" ma:default="" ma:fieldId="{4d80ace1-c55f-47e6-937e-75c0298db185}" ma:sspId="4658db66-41a3-4219-addb-111cf97eed8d" ma:termSetId="327be477-f71e-4355-adb0-879fedd305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f7c5bdff4b141e3b8f39ef5b41cc2ba" ma:index="30" nillable="true" ma:taxonomy="true" ma:internalName="gf7c5bdff4b141e3b8f39ef5b41cc2ba" ma:taxonomyFieldName="CPDCIndustry" ma:displayName="Industry" ma:readOnly="false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082139e7c749679a296d6bb5641e77" ma:index="33" nillable="true" ma:taxonomy="true" ma:internalName="md082139e7c749679a296d6bb5641e77" ma:taxonomyFieldName="CPDCCaseType" ma:displayName="Case Type" ma:readOnly="fals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HQSourceDocPath" ma:index="34" nillable="true" ma:displayName="CaseHQ Source Doc Path" ma:hidden="true" ma:internalName="CaseHQSourceDocPath">
      <xsd:simpleType>
        <xsd:restriction base="dms:Note"/>
      </xsd:simpleType>
    </xsd:element>
    <xsd:element name="CaseHQCreatedDate" ma:index="36" nillable="true" ma:displayName="CaseHQ Created Date" ma:format="DateTime" ma:hidden="true" ma:internalName="CaseHQCreated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0fae390-ee78-46f1-9114-a83269485458}" ma:internalName="TaxCatchAll" ma:readOnly="false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0fae390-ee78-46f1-9114-a83269485458}" ma:internalName="TaxCatchAllLabel" ma:readOnly="fals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5" nillable="true" ma:taxonomy="true" ma:internalName="l1c543b892b64715b70e78478f3e6f40" ma:taxonomyFieldName="CPDCTopic" ma:displayName="Topic" ma:readOnly="false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ystemMessage" ma:index="37" nillable="true" ma:displayName="System Message" ma:hidden="true" ma:internalName="CPDCSystemMessage" ma:readOnly="false">
      <xsd:simpleType>
        <xsd:restriction base="dms:Note"/>
      </xsd:simpleType>
    </xsd:element>
    <xsd:element name="SharedWithUsers" ma:index="4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35b7d-4fe5-494d-b40c-8cada5e25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PDCMajorCase xmlns="53a98cf3-46d4-4466-8023-bde65c48be9a">false</CPDCMajorCase>
    <CPDCDescription xmlns="53a98cf3-46d4-4466-8023-bde65c48be9a">Spreadsheet - Raw data</CPDCDescription>
    <gf7c5bdff4b141e3b8f39ef5b41cc2ba xmlns="53a98cf3-46d4-4466-8023-bde65c48be9a">
      <Terms xmlns="http://schemas.microsoft.com/office/infopath/2007/PartnerControls"/>
    </gf7c5bdff4b141e3b8f39ef5b41cc2ba>
    <CPDCSystemMessage xmlns="cd44215e-42a6-4a4f-905a-200d92c3b38f" xsi:nil="true"/>
    <TaxCatchAll xmlns="cd44215e-42a6-4a4f-905a-200d92c3b38f">
      <Value>25</Value>
      <Value>337</Value>
    </TaxCatchAll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PDCAwardTitle xmlns="53a98cf3-46d4-4466-8023-bde65c48be9a" xsi:nil="true"/>
    <CaseHQCreatedDate xmlns="53a98cf3-46d4-4466-8023-bde65c48be9a" xsi:nil="true"/>
    <CPDCOrganisation xmlns="53a98cf3-46d4-4466-8023-bde65c48be9a">RAFFWU</CPDCOrganisation>
    <CaseHQLastModifiedDate xmlns="53a98cf3-46d4-4466-8023-bde65c48be9a" xsi:nil="true"/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>2023-03-22T13:00:00+00:00</CPDCDocumentDate>
    <CPDCAwardID xmlns="53a98cf3-46d4-4466-8023-bde65c48be9a" xsi:nil="true"/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Submission</TermName>
          <TermId xmlns="http://schemas.microsoft.com/office/infopath/2007/PartnerControls">41cd8ead-cc0c-44fe-889d-e4b422df2ba7</TermId>
        </TermInfo>
      </Terms>
    </g42197faab784ee7b26608eedd7ac8f6>
    <TaxCatchAllLabel xmlns="cd44215e-42a6-4a4f-905a-200d92c3b38f" xsi:nil="true"/>
    <kd80ace1c55f47e6937e75c0298db185 xmlns="53a98cf3-46d4-4466-8023-bde65c48be9a">
      <Terms xmlns="http://schemas.microsoft.com/office/infopath/2007/PartnerControls"/>
    </kd80ace1c55f47e6937e75c0298db185>
    <CPDCCaseNumber xmlns="53a98cf3-46d4-4466-8023-bde65c48be9a">AG2022/5615</CPDCCaseNumber>
    <CPDCClausesVaried xmlns="53a98cf3-46d4-4466-8023-bde65c48be9a" xsi:nil="true"/>
    <CPDCSubject xmlns="53a98cf3-46d4-4466-8023-bde65c48be9a" xsi:nil="true"/>
    <CaseHQSourceDocPath xmlns="53a98cf3-46d4-4466-8023-bde65c48be9a" xsi:nil="true"/>
  </documentManagement>
</p:properties>
</file>

<file path=customXml/itemProps1.xml><?xml version="1.0" encoding="utf-8"?>
<ds:datastoreItem xmlns:ds="http://schemas.openxmlformats.org/officeDocument/2006/customXml" ds:itemID="{B0A2A7A4-215A-4512-8702-7F76A89A29D7}"/>
</file>

<file path=customXml/itemProps2.xml><?xml version="1.0" encoding="utf-8"?>
<ds:datastoreItem xmlns:ds="http://schemas.openxmlformats.org/officeDocument/2006/customXml" ds:itemID="{ED5D08D4-A0FC-44D1-A6B8-A82901D56838}"/>
</file>

<file path=customXml/itemProps3.xml><?xml version="1.0" encoding="utf-8"?>
<ds:datastoreItem xmlns:ds="http://schemas.openxmlformats.org/officeDocument/2006/customXml" ds:itemID="{9116316A-172B-4292-A002-E76061BCA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 Leave Loading &amp; Laundry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Cullinan</dc:creator>
  <cp:lastModifiedBy>Josh Cullinan</cp:lastModifiedBy>
  <dcterms:created xsi:type="dcterms:W3CDTF">2022-12-18T10:13:59Z</dcterms:created>
  <dcterms:modified xsi:type="dcterms:W3CDTF">2023-03-22T04:20:17Z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0x010100E24154AD03135D4C87958BD74C4E26F3020057F0B302E01ABB4E9468DF1E743A306D</vt:lpwstr>
  </property>
  <property fmtid="{D5CDD505-2E9C-101B-9397-08002B2CF9AE}" pid="3" name="CPDCDocumentType">
    <vt:lpwstr>25;#Submission|41cd8ead-cc0c-44fe-889d-e4b422df2ba7</vt:lpwstr>
  </property>
  <property fmtid="{D5CDD505-2E9C-101B-9397-08002B2CF9AE}" pid="4" name="CPDCTopic">
    <vt:lpwstr/>
  </property>
  <property fmtid="{D5CDD505-2E9C-101B-9397-08002B2CF9AE}" pid="5" name="CPDCIndustry">
    <vt:lpwstr/>
  </property>
  <property fmtid="{D5CDD505-2E9C-101B-9397-08002B2CF9AE}" pid="6" name="CPDCSubmissionType">
    <vt:lpwstr/>
  </property>
  <property fmtid="{D5CDD505-2E9C-101B-9397-08002B2CF9AE}" pid="7" name="CPDCPublishingStatus">
    <vt:lpwstr>337;#Ready for Publishing|a509f4e6-f539-4152-8128-8485d03b17b6</vt:lpwstr>
  </property>
  <property fmtid="{D5CDD505-2E9C-101B-9397-08002B2CF9AE}" pid="8" name="CPDCCaseType">
    <vt:lpwstr/>
  </property>
</Properties>
</file>